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06\Desktop\CUARTO TRIMESTRE 2023\1.7 INFORMACION PROGRAMATICA\"/>
    </mc:Choice>
  </mc:AlternateContent>
  <xr:revisionPtr revIDLastSave="0" documentId="8_{7D87CB7A-370D-4692-B229-40DE89DCFA43}" xr6:coauthVersionLast="47" xr6:coauthVersionMax="47" xr10:uidLastSave="{00000000-0000-0000-0000-000000000000}"/>
  <bookViews>
    <workbookView xWindow="-120" yWindow="-120" windowWidth="20730" windowHeight="11040" firstSheet="7" activeTab="9" xr2:uid="{653CC15F-9031-494C-8EAC-0507993B21C9}"/>
  </bookViews>
  <sheets>
    <sheet name="MIR Tesoreria Municipal" sheetId="2" r:id="rId1"/>
    <sheet name="FICHA DE IND RESUL TESORERIA" sheetId="1" r:id="rId2"/>
    <sheet name="MIR Recaudacion Municipal" sheetId="3" r:id="rId3"/>
    <sheet name="Ficha Tec Recaudacion" sheetId="7" r:id="rId4"/>
    <sheet name="MIR OFICIALIA MAYOR" sheetId="10" r:id="rId5"/>
    <sheet name="FICHA DE IND RESUL OFICIALIA " sheetId="11" r:id="rId6"/>
    <sheet name="MIR Servicios Municipales" sheetId="8" r:id="rId7"/>
    <sheet name="FICHA DE IND RES SERV PUB MUN" sheetId="9" r:id="rId8"/>
    <sheet name="MIR Desarrollo Rural" sheetId="4" r:id="rId9"/>
    <sheet name="FICHA TEC IND RESULTA DES RURAL" sheetId="6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6" l="1"/>
  <c r="K6" i="6"/>
  <c r="K8" i="6"/>
  <c r="K9" i="6"/>
  <c r="K10" i="6"/>
  <c r="K11" i="6"/>
  <c r="K12" i="6"/>
  <c r="K13" i="6"/>
  <c r="K5" i="6"/>
  <c r="J6" i="7"/>
  <c r="K6" i="7" s="1"/>
  <c r="K7" i="7"/>
  <c r="K8" i="7"/>
  <c r="K9" i="7"/>
  <c r="K10" i="7"/>
  <c r="K11" i="7"/>
  <c r="K5" i="7"/>
  <c r="K6" i="9" l="1"/>
  <c r="K7" i="9"/>
  <c r="K8" i="9"/>
  <c r="K9" i="9"/>
  <c r="K10" i="9"/>
  <c r="K11" i="9"/>
  <c r="K12" i="9"/>
  <c r="K13" i="9"/>
  <c r="K14" i="9"/>
  <c r="K15" i="9"/>
  <c r="K5" i="9"/>
  <c r="K5" i="1"/>
  <c r="K9" i="1"/>
  <c r="J7" i="1"/>
  <c r="K6" i="11"/>
  <c r="K7" i="11"/>
  <c r="K8" i="11"/>
  <c r="K9" i="11"/>
  <c r="K10" i="11"/>
  <c r="K11" i="11"/>
  <c r="K12" i="11"/>
  <c r="K13" i="11"/>
  <c r="K14" i="11"/>
  <c r="K5" i="11"/>
  <c r="I7" i="1"/>
  <c r="H7" i="1"/>
  <c r="K11" i="1" l="1"/>
  <c r="K10" i="1"/>
  <c r="K8" i="1"/>
  <c r="K6" i="1"/>
  <c r="K12" i="1"/>
  <c r="K7" i="1"/>
</calcChain>
</file>

<file path=xl/sharedStrings.xml><?xml version="1.0" encoding="utf-8"?>
<sst xmlns="http://schemas.openxmlformats.org/spreadsheetml/2006/main" count="750" uniqueCount="326">
  <si>
    <r>
      <t xml:space="preserve">FICHA TÉCNICA DE INDICADORES DE RESULTADOS DE LA
</t>
    </r>
    <r>
      <rPr>
        <b/>
        <sz val="12"/>
        <rFont val="Arial Narrow"/>
        <family val="2"/>
      </rPr>
      <t>TESORERIA MUNICIPAL</t>
    </r>
  </si>
  <si>
    <t>Nombre del indicador</t>
  </si>
  <si>
    <t>Método de cálculo</t>
  </si>
  <si>
    <t>Sentido esperado</t>
  </si>
  <si>
    <t>Frecuencia medición</t>
  </si>
  <si>
    <t>Unidad de medida</t>
  </si>
  <si>
    <t>Línea base</t>
  </si>
  <si>
    <t>metas</t>
  </si>
  <si>
    <t>Semaforización</t>
  </si>
  <si>
    <t>valor</t>
  </si>
  <si>
    <t>año</t>
  </si>
  <si>
    <t>Meta del ciclo</t>
  </si>
  <si>
    <t>Meta del año</t>
  </si>
  <si>
    <t>actividades</t>
  </si>
  <si>
    <t>%</t>
  </si>
  <si>
    <t>cumplimiento</t>
  </si>
  <si>
    <t>Ascendente</t>
  </si>
  <si>
    <t>Anual</t>
  </si>
  <si>
    <r>
      <rPr>
        <sz val="8"/>
        <rFont val="Arial Narrow"/>
        <family val="2"/>
      </rPr>
      <t>0%-
49%</t>
    </r>
  </si>
  <si>
    <t>Trimestral</t>
  </si>
  <si>
    <t>PRESUPUESTO DE EGRESOS 2023</t>
  </si>
  <si>
    <t>TENANGO DE DORIA, HIDALGO.</t>
  </si>
  <si>
    <r>
      <rPr>
        <sz val="10"/>
        <color rgb="FFFFFFFF"/>
        <rFont val="Arial Narrow"/>
        <family val="2"/>
      </rPr>
      <t>Alineación al Plan Municipal de Desarrollo</t>
    </r>
  </si>
  <si>
    <t>Nivel</t>
  </si>
  <si>
    <t>Objetivos</t>
  </si>
  <si>
    <t>Indicadores</t>
  </si>
  <si>
    <t>Medios de Verificación</t>
  </si>
  <si>
    <t>Supuestos</t>
  </si>
  <si>
    <t>Fin</t>
  </si>
  <si>
    <t>Indice trimestral de rendición de cuentas</t>
  </si>
  <si>
    <r>
      <rPr>
        <sz val="10"/>
        <rFont val="Arial Narrow"/>
        <family val="2"/>
      </rPr>
      <t>Informe del Promedio
de cumplimiento de los
Ejes Estratégicos</t>
    </r>
  </si>
  <si>
    <t>Existen las condiciones económicas, políticas, sociales, legales y de participación ciudadana para el correcto cumplimiento de las actividades por parte de las Dependencias involucradas.</t>
  </si>
  <si>
    <t>Propósito</t>
  </si>
  <si>
    <t>% de cumplimiento del comportamiento del gasto público.</t>
  </si>
  <si>
    <t>Analítico del gasto</t>
  </si>
  <si>
    <t>componente 1</t>
  </si>
  <si>
    <t>% de recursos ministrados por fuente de financiamiento.</t>
  </si>
  <si>
    <t>actividad 1.1</t>
  </si>
  <si>
    <t>Elaborar planeación de los programas presupuestales</t>
  </si>
  <si>
    <t>% de reuniones para la elaboración de programas presupuestales realizadas</t>
  </si>
  <si>
    <t>Minuta de trabajo de las sesiones realizadas</t>
  </si>
  <si>
    <t>componente 2</t>
  </si>
  <si>
    <t>Registro de control del gasto por unidad administrativa realizado</t>
  </si>
  <si>
    <t>% de registro de control del gasto por unidad administrativa realizado</t>
  </si>
  <si>
    <t>Informes trimestrales de la evaluación del desempeño</t>
  </si>
  <si>
    <t>actividad 2.1</t>
  </si>
  <si>
    <t>Cumplir con la elaboración e instalación de mecanismos para el trámite y solicitud de gasto correspondiente a cada unidad administrativa</t>
  </si>
  <si>
    <t>% de solicitudes de requerimiento de gasto por unidad administrativa</t>
  </si>
  <si>
    <t>registro administrativo de seguimiento a propuestas de evaluación vinculadas al gasto</t>
  </si>
  <si>
    <t>Componente 3</t>
  </si>
  <si>
    <t>Llevar a cabo el análisis de anteproyectos del presupuesto de egresos del ejercicio fiscal en cursos.</t>
  </si>
  <si>
    <t>% de proyectos de presupuesto de egresos proporcionados por unidad administrativa</t>
  </si>
  <si>
    <t>Presupuesto de egresos autorizado</t>
  </si>
  <si>
    <t>actividad 3.1</t>
  </si>
  <si>
    <t>% de mesas de trabajo realizadas para el anteproyecto</t>
  </si>
  <si>
    <t>minutas de trabajo realizadas</t>
  </si>
  <si>
    <t>Unidad Presupuestal de la Elaboración de la MIR: Tesoreria Municipal</t>
  </si>
  <si>
    <t xml:space="preserve">Unidad Responsable: Tesoreria Municipal </t>
  </si>
  <si>
    <t>Programa Sectorial: Eje I. Tenango de Doria honesto, cercano y moderno.</t>
  </si>
  <si>
    <t>EJE I. TENANGO DE DORIA HONESTO, CERCANO Y MODERNO</t>
  </si>
  <si>
    <t>Las unidades administrativas que conforman la estructura orgánica del municipio de Tenango de Doria ejercen de manera efectiva el gasto público.</t>
  </si>
  <si>
    <t>Existencia mínima de eventos desastres naturales o eventos de los que dependan de otras instancias.</t>
  </si>
  <si>
    <t>Techo Financiero por Fuente de Financiamiento elaborado.</t>
  </si>
  <si>
    <t>Registro administrativo denominado Techos financieros a cargo de la Tesoreria</t>
  </si>
  <si>
    <t>Ministraciones completas las participaciones presupuestales para entidades y municipios sin ningun ajuste a la baja</t>
  </si>
  <si>
    <t>Los títulares de las unidades administrativas convocados asisten a las reuniones programadas.</t>
  </si>
  <si>
    <t>Las unidades administrativas que integran la presidencia municipal entegran información en tiempo y forma</t>
  </si>
  <si>
    <t>Las unidades administrativas de presidencia municipal aceptan las evaluaciones al gasto publico</t>
  </si>
  <si>
    <t>Las unidades administrativas de presidencia municipal aceptan las propuestas de adecuaciones al presupuesto</t>
  </si>
  <si>
    <t>Realizar mesas de trabajo con las unidades administrativas para el ante proyecto del Presupuesto de Egresos.</t>
  </si>
  <si>
    <t>Las unidades administrativas de presidencia municipal tienen participación en la elaboración del anteproyecto del presupuesto</t>
  </si>
  <si>
    <t>Matriz de Indicadores para Resultados (MIR)</t>
  </si>
  <si>
    <t>Datos de identificación de Programa</t>
  </si>
  <si>
    <r>
      <rPr>
        <b/>
        <sz val="8"/>
        <color rgb="FFFFFFFF"/>
        <rFont val="Arial"/>
        <family val="2"/>
      </rPr>
      <t>Nivel</t>
    </r>
  </si>
  <si>
    <r>
      <rPr>
        <b/>
        <sz val="8"/>
        <color rgb="FFFFFFFF"/>
        <rFont val="Arial"/>
        <family val="2"/>
      </rPr>
      <t>Objetivos</t>
    </r>
  </si>
  <si>
    <r>
      <rPr>
        <b/>
        <sz val="8"/>
        <color rgb="FFFFFFFF"/>
        <rFont val="Arial"/>
        <family val="2"/>
      </rPr>
      <t>Indicadores</t>
    </r>
  </si>
  <si>
    <r>
      <rPr>
        <b/>
        <sz val="8"/>
        <color rgb="FFFFFFFF"/>
        <rFont val="Arial"/>
        <family val="2"/>
      </rPr>
      <t>Medios de Verificación</t>
    </r>
  </si>
  <si>
    <r>
      <rPr>
        <b/>
        <sz val="8"/>
        <color rgb="FFFFFFFF"/>
        <rFont val="Arial"/>
        <family val="2"/>
      </rPr>
      <t>Supuestos</t>
    </r>
  </si>
  <si>
    <r>
      <rPr>
        <b/>
        <sz val="8"/>
        <rFont val="Arial"/>
        <family val="2"/>
      </rPr>
      <t>Fin</t>
    </r>
  </si>
  <si>
    <r>
      <rPr>
        <b/>
        <sz val="8"/>
        <rFont val="Arial"/>
        <family val="2"/>
      </rPr>
      <t>Propósito</t>
    </r>
  </si>
  <si>
    <r>
      <rPr>
        <b/>
        <sz val="8"/>
        <rFont val="Arial"/>
        <family val="2"/>
      </rPr>
      <t>componente 1</t>
    </r>
  </si>
  <si>
    <r>
      <rPr>
        <sz val="8"/>
        <rFont val="Arial MT"/>
        <family val="2"/>
      </rPr>
      <t>Padrones generados y ubicados en cada una de las unidades administrativas que captan ingresos propios</t>
    </r>
  </si>
  <si>
    <r>
      <rPr>
        <b/>
        <sz val="8"/>
        <rFont val="Arial"/>
        <family val="2"/>
      </rPr>
      <t>actividad 1.1</t>
    </r>
  </si>
  <si>
    <r>
      <rPr>
        <sz val="8"/>
        <rFont val="Arial MT"/>
        <family val="2"/>
      </rPr>
      <t>Realizar reportes de padrones con información fidedigna y exacta.</t>
    </r>
  </si>
  <si>
    <r>
      <rPr>
        <b/>
        <sz val="8"/>
        <rFont val="Arial"/>
        <family val="2"/>
      </rPr>
      <t>componente 2</t>
    </r>
  </si>
  <si>
    <r>
      <rPr>
        <b/>
        <sz val="8"/>
        <rFont val="Arial"/>
        <family val="2"/>
      </rPr>
      <t>actividad 2.1.</t>
    </r>
  </si>
  <si>
    <r>
      <rPr>
        <sz val="8"/>
        <rFont val="Arial MT"/>
        <family val="2"/>
      </rPr>
      <t>Recibos oficiales de pago generados y ubicados en el Sistema Integral de Administración Municipal</t>
    </r>
  </si>
  <si>
    <r>
      <rPr>
        <b/>
        <sz val="8"/>
        <rFont val="Arial"/>
        <family val="2"/>
      </rPr>
      <t>actividad 2.2.</t>
    </r>
  </si>
  <si>
    <t>Contribuir para fortalecer la Hacienda pública Municipal</t>
  </si>
  <si>
    <t>Contribuir al fortalecimiento de la  hacienda la  municipal.</t>
  </si>
  <si>
    <r>
      <rPr>
        <b/>
        <sz val="10"/>
        <color rgb="FFFFFFFF"/>
        <rFont val="Arial Narrow"/>
        <family val="2"/>
      </rPr>
      <t>Alineación al Plan Municipal de Desarrollo</t>
    </r>
  </si>
  <si>
    <t>Actualizar el Padrón de predial, revisar y actualizar los instrumentos de recaudación</t>
  </si>
  <si>
    <t>Existen las Condiciones jurídicas para la implementación de las Actividades y Programas  Se  cuenta con la  solvencia económica para el cumplimiento de las Actividades y Programas</t>
  </si>
  <si>
    <t>Las unidades administrativas cuentan con información fidedigna y exacta, proporcionada por  los contribuyentes de Impuestos,Derechos, Productos y Aprovechamientos.</t>
  </si>
  <si>
    <t>Personal responsable de la recaudación  de ingresos    realiza sus funciones con ética y estricto apego a la normatividad.</t>
  </si>
  <si>
    <t>Reporte de detalle por cobros realizados generado y ubicado en el Sistema de Armonizacion Contable y de Resultados (SIACOR)</t>
  </si>
  <si>
    <t>Contribuyente realiza el pago de sus contribuciones de acuerdo a lo estipulado en la Ley de Ingresos y en  los  ordenamientos legales correspondientes</t>
  </si>
  <si>
    <t>Áreas  generadoras  de ingresos realizan vinculación de padrones para la actualización de los registros de sus bases de datos</t>
  </si>
  <si>
    <t>Unidad Presupuestal de la Elaboración de la MIR: Recaudación Municipal</t>
  </si>
  <si>
    <t>80%-
100%</t>
  </si>
  <si>
    <t>50%-
79%</t>
  </si>
  <si>
    <t>actividad 2.2</t>
  </si>
  <si>
    <t>componente 3</t>
  </si>
  <si>
    <t>Programa Sectorial: Eje II. Tenango de Doria próspero y dinámico.</t>
  </si>
  <si>
    <t>EJE II. TENANGO DE DORIA PROSPERO Y DINAMICO</t>
  </si>
  <si>
    <t>Unidad Responsable: Dirección de Desarrollo Social</t>
  </si>
  <si>
    <t>Unidad Presupuestal de la Elaboración de la MIR: Desarrollo Rural</t>
  </si>
  <si>
    <t xml:space="preserve">Contribuir al formtalecimiento en el municipio de Tenango de Doria mediante la entrega de apoyos y asesoría técnica a los productores agropecuarios </t>
  </si>
  <si>
    <t>Porcentaje de productores atendidos en la Unidad de Desarrollo Rural</t>
  </si>
  <si>
    <t>Agricultores y  ganaderos elevan la productividad y competitividad de sus actividades productivasa través de programas que brinda la unidad administrativa de Desarrollo Rural</t>
  </si>
  <si>
    <t>Porcentaje Productores atendidas con capacitaciones de crianza y vacunas para ganado bovino</t>
  </si>
  <si>
    <t>Informe de la Unidad de Desarrollo Rural mediante listado de padron de beneficiarios</t>
  </si>
  <si>
    <t>Condiciones ambientales y climatológicas adecuadas, Suficiencia presupuestal, los productores que solicitan los apoyos y cumplen con los requisitos.</t>
  </si>
  <si>
    <t>Condiciones ambientales y climatológicas adecuadas
Suficiencia presupuestal.</t>
  </si>
  <si>
    <t>Gestiones para integrar a nuevos beneficiarios del programa sembrando vida</t>
  </si>
  <si>
    <t>Porcentaje de nuevos beneciarios del programa sembrando vida</t>
  </si>
  <si>
    <t>Que los soilicitantes cumplan con los requisitos del programa para ser incluidos.</t>
  </si>
  <si>
    <t>Entrega de constancias a productores de registros de Marca de fierro a Productores Ganaderos del municipio</t>
  </si>
  <si>
    <t>Porcentaje de entrega de constancias de registro de marca de fierro a productores</t>
  </si>
  <si>
    <t>Los ganaderos que soliictan constancia de registro de fierros cumplan con los requisitos establecidos.</t>
  </si>
  <si>
    <t xml:space="preserve">Mantenimiento y capacitaciones para la instalación de huertos de planta de cafe </t>
  </si>
  <si>
    <t>Porcentaje de huertos de café  municipales en funcionamiento</t>
  </si>
  <si>
    <t>Los productores de cafe capacitados ponen en práctica los conocimientos adquiridos.</t>
  </si>
  <si>
    <t xml:space="preserve">Certificación de  los huertos de planta de cafe que se encuentran en el municipio </t>
  </si>
  <si>
    <t>Porcentaje de acciones de certificación a huertos municipales realizadas</t>
  </si>
  <si>
    <t>Atención de productores interesados en desarrollar cultivos de café, aguacate, naranja, limón en sus viviendas o espacios</t>
  </si>
  <si>
    <t>Porcentaje de donación de planta de café, aguacate, naranja y limón</t>
  </si>
  <si>
    <t>Que se cuenta con la suficiencia presupuestal para atender las solicitudes.</t>
  </si>
  <si>
    <t>Se cuenta con recursos suficientes para su certificación.</t>
  </si>
  <si>
    <t>Capacitación de productores de naranja, manzana y tejocote para transformar sus cosechas</t>
  </si>
  <si>
    <t>Que los productores acudan a las capacitaciones y pongan en practica los conociemitnos adquiridos</t>
  </si>
  <si>
    <t>Gestión de espacios para la comercialización las cosechas de los productores del municipio</t>
  </si>
  <si>
    <t>Porcentaje de colocación de cosechas y productos</t>
  </si>
  <si>
    <t>Que los Productos cumplan con los requisitos para su comercialñización.</t>
  </si>
  <si>
    <t>ND</t>
  </si>
  <si>
    <t>Semestral</t>
  </si>
  <si>
    <t>Mensual</t>
  </si>
  <si>
    <t>Porcentaje de productores atendidos en la Unidad Administrativa Desarrollo Rural</t>
  </si>
  <si>
    <t>acciones de certificación a huertos municipales realizadas / acciones programadas*100</t>
  </si>
  <si>
    <t>productores atendidos en la Unidad Administrativa de Desarrollo Rural / productores registrados *100</t>
  </si>
  <si>
    <t>31%-
79%</t>
  </si>
  <si>
    <t>0%-
30%</t>
  </si>
  <si>
    <t>Porcentaje de agricultores y ganaderos con vinculación en programas de apoyo a las actividades agropecuarias.</t>
  </si>
  <si>
    <t>agricultores y ganaderos con vinculación en programas de apoyo a las actividades agropecuarias / agricultores y ganaderos registrados
*100</t>
  </si>
  <si>
    <t>entrega de constancias de registro de marca de fierro a productores
/ constancias solicitadas*100</t>
  </si>
  <si>
    <t>huertos de café  municipales en funcionamiento/ huertos programados*100</t>
  </si>
  <si>
    <t>planta de café, aguacate, naranja y limón/ donaciones programadas*100</t>
  </si>
  <si>
    <t>Porcentaje de capacitaciones impartidas a productores de naranja, manzana y tejocote</t>
  </si>
  <si>
    <t>capacitaciones impartidas a productores de naranja, manzana y tejocote /
entregas programadas*100</t>
  </si>
  <si>
    <t>colocación de cosechas y produtos
/ entregas programadas*100</t>
  </si>
  <si>
    <t>Programa Presupuestario:  Programa Operativo Anual de Desarrollo Rural</t>
  </si>
  <si>
    <t>Programa Presupuestario:  Programa Operativo Anual de Tesoreria Municipal (Recaudación)</t>
  </si>
  <si>
    <t>Porcentaje de cumplimiento del comportamiento del gasto público.</t>
  </si>
  <si>
    <t>Porcentaje de recursos ministrados por fuente de financiamiento.</t>
  </si>
  <si>
    <t>Porcentaje de reuniones para la elaboración de programas presupuestales realizadas</t>
  </si>
  <si>
    <t>Porcentaje de registro de control del gasto por unidad administrativa realizado</t>
  </si>
  <si>
    <t>Porcentaje de solicitudes de requerimiento de gasto por unidad administrativa</t>
  </si>
  <si>
    <t>Porcentaje de proyectos de presupuesto de egresos proporcionados por unidad administrativa</t>
  </si>
  <si>
    <t>Porcentaje de mesas de trabajo realizadas para el anteproyecto de Presupuesto de Egresos</t>
  </si>
  <si>
    <t xml:space="preserve">0/Porcentaje trimestral de rendición  de cuentas del año anterior) = Tasa trimestral de rendición de cuentas del año anterior.
Donde 0=Porcentaje trimestral de rendición de cuentas del año en curso. </t>
  </si>
  <si>
    <t>(0/Porcentaje de cumplimiento del gasto público del año anterior) = Tasa anual de cumplimiento del gasto  público del municipio. 
Donde 0= Gasto público del año en curso.</t>
  </si>
  <si>
    <t>(0/Porcentaje de cumplimiento del gasto público recursos ministrados por fuente de financiamiento del trimestre  del año anterior) = Tasa  trimestral de recursos ministrados por fuente de financiamiento del municipio. 
Donde 0= Monto de los recursos ministrados por fuente de financiamiento del trimestre del año en curso.</t>
  </si>
  <si>
    <t>mesas de trabajo para elaborar los programas presupuestales del proyecto de presupuesto de egresos/mesas de trabajo programadas*100</t>
  </si>
  <si>
    <t>(0/ porcentaje de solicitudes de requerimiento de gasto por unidad administrativa del trimestre  del año anterior) = Tasa trimestral  porcentaje de solicitudes de requerimiento de gasto por unidad administrativa. 
Donde 0= Monto porcentaje de solicitudes de requerimiento de gasto por unidad administrativa del trimestre del año en curso.</t>
  </si>
  <si>
    <t>Mesas de trabajo realizadas para el anteproyecto de Presupuesto de Egresos/mesas de trabajo programadas*100</t>
  </si>
  <si>
    <t>anual</t>
  </si>
  <si>
    <t>Porcentaje de indicadores cumplidos de manera favorable</t>
  </si>
  <si>
    <t>Porcentaje de incremento anual en recaudación catastral.</t>
  </si>
  <si>
    <t>Numero de programas implementados.</t>
  </si>
  <si>
    <t>Porcentaje de avance en la recaudación por concepto de Impuesto Predial.</t>
  </si>
  <si>
    <t>Porcentaje de avance en la recaudación por concepto de Avalúo Catastral.</t>
  </si>
  <si>
    <t>Porcentaje de participación en el programa contribuye y gana pago impuesto predial en el primer trimestre</t>
  </si>
  <si>
    <t>Porcentaje de avance en la implementación del sistema de base de datos del padron catastral</t>
  </si>
  <si>
    <t>Indicadores con resultado favorable/indicadores totales*100</t>
  </si>
  <si>
    <t>(0/Monto de recaudacion anual  catastral del año anterior) = Tasa de de recaudación anual de Catastro. 
Donde 0= Monto de recaudación catastral del año en curso</t>
  </si>
  <si>
    <t>(0/Numero de Programas de recuadacion implentados el año anterior) = Tasa de porgramas de recaudación. 
Donde 0=Numero de programas de recaudación implementados en el año del año en curso</t>
  </si>
  <si>
    <t>(0/Monto de recaudacion de impuesto predial  del año anterior) = Tasa de de recaudación del impuesto predial anual. 
Donde 0= Monto de recaudación de impuesto predial del año en curso.</t>
  </si>
  <si>
    <t>(0/Monto de recaudacion por concepto de avulo catastral  del año anterior) = Tasa de de recaudación por concepto de avaluo catastral anual. 
Donde 0= Monto de recaudación de avaluo catastral del año en curso.</t>
  </si>
  <si>
    <t>(0/Numero de boletos a contribuyentes emitidos el año anterior ) = Tasa de de participación  en el programa contribuye y gana. 
Donde 0= es numero de boletos emitidos  del año en curso.</t>
  </si>
  <si>
    <t>acciones realizadas en la mejora del sistema de base de datos y cálculo de cobro/acciones programadas*100</t>
  </si>
  <si>
    <t>Programa Presupuestario:  Programa Operativo Anual de Tesoreria Municipal</t>
  </si>
  <si>
    <r>
      <t xml:space="preserve">FICHA TÉCNICA DE INDICADORES DE RESULTADOS DE LA
</t>
    </r>
    <r>
      <rPr>
        <b/>
        <sz val="12"/>
        <rFont val="Arial Narrow"/>
        <family val="2"/>
      </rPr>
      <t>TESORERIA MUNICIPAL (RECAUDACION)</t>
    </r>
  </si>
  <si>
    <r>
      <t xml:space="preserve">FICHA TÉCNICA DE INDICADORES DE RESULTADOS DE LA
</t>
    </r>
    <r>
      <rPr>
        <b/>
        <sz val="12"/>
        <rFont val="Arial Narrow"/>
        <family val="2"/>
      </rPr>
      <t xml:space="preserve">DESARROLLO SOCIAL </t>
    </r>
    <r>
      <rPr>
        <sz val="12"/>
        <rFont val="Arial Narrow"/>
        <family val="2"/>
      </rPr>
      <t>(</t>
    </r>
    <r>
      <rPr>
        <b/>
        <sz val="12"/>
        <rFont val="Arial Narrow"/>
        <family val="2"/>
      </rPr>
      <t>DESARROLLO RURAL)</t>
    </r>
  </si>
  <si>
    <t>EJE 5. TENANGO DE DORIA CON DESARROLLO SOSTENIBLE</t>
  </si>
  <si>
    <t>Unidad Responsable: Servicios Publicos Municipales</t>
  </si>
  <si>
    <t>Unidad Presupuestal de la Elaboración de la MIR: Servicios Públicos Municipales</t>
  </si>
  <si>
    <t>Programa Sectorial: Eje I. Tenango de Doria con Desarrollo Sostenible</t>
  </si>
  <si>
    <t>Programa Presupuestario:  Programa Operativo Anual de Servicios Publicos Municipales</t>
  </si>
  <si>
    <t>Fortalecer el desarrollo urbano y ordenamiento en el municipio bajo criterios de sostenibilidad y resiliencia, así como asegurar la dotación de infraestructura sostenible de los servicios básicos y urbanos.</t>
  </si>
  <si>
    <t xml:space="preserve">Atender los reportes de alumbrado público, realizar el mantenimiento y reposición de las partes dañadas a través de los procedimientos operativos. </t>
  </si>
  <si>
    <t>Proporcionar mantenimiento preventivo y correctivo a la red de alumbrado público en el municipio.</t>
  </si>
  <si>
    <t>Realizar la inspección visual de calles y avenidas de las cuales se realizará limpieza diaria</t>
  </si>
  <si>
    <t>Porcentaje de indicadores cumplidos de la dirección de servicios públicos municipales</t>
  </si>
  <si>
    <t>Porcentaje de reportes de alumbrado público atendidos</t>
  </si>
  <si>
    <t>Porcentaje de luminarias  reparadas</t>
  </si>
  <si>
    <t>Porcentaje de reparaciones de alumbrado publico en las comunidades del municipio</t>
  </si>
  <si>
    <t xml:space="preserve">Porcentaje de limpieza de calles </t>
  </si>
  <si>
    <t>% de indicadores cumplidos de la dirección de servicios públicos municipales</t>
  </si>
  <si>
    <t>% de reportes de alumbrado público atendidos</t>
  </si>
  <si>
    <t>% de luminarias  reparadas</t>
  </si>
  <si>
    <t>% de reparaciones de alumbrado publico en las comunidades del municipio</t>
  </si>
  <si>
    <t xml:space="preserve">% de limpieza de calles </t>
  </si>
  <si>
    <t>Ficha técnica de indicadores de resultados del área de Servicios Municipales</t>
  </si>
  <si>
    <t>Bitacoras de reportes de alumbrado firmados por los delegados</t>
  </si>
  <si>
    <t>Reportes firmados y sellados por los delegados</t>
  </si>
  <si>
    <t>Reportes firmados y sellados por el personal de limpia</t>
  </si>
  <si>
    <t>Que se cuente con la suficiencia presupuestal disponible para la adquisicion de los materiales electricos solicitados por el área de Servicios Municipales</t>
  </si>
  <si>
    <t>Que se cuente con los recursos economicos y humanos por el área de Servicios Municipales</t>
  </si>
  <si>
    <r>
      <t xml:space="preserve">FICHA TÉCNICA DE INDICADORES DE RESULTADOS DE LA
</t>
    </r>
    <r>
      <rPr>
        <b/>
        <sz val="12"/>
        <rFont val="Arial Narrow"/>
        <family val="2"/>
      </rPr>
      <t>SERVICIOS PUBLICOS MUNICIPALES</t>
    </r>
  </si>
  <si>
    <t>Indicadores cumplidos/indicadores programados*100</t>
  </si>
  <si>
    <t>Reportes de alumbrado público atendidos/reportes registrados*100</t>
  </si>
  <si>
    <t>Luminarias Reparadas/Luminarias  programadas para reparación*100</t>
  </si>
  <si>
    <t>Septiembre</t>
  </si>
  <si>
    <t>(0/Porcentajede proyectos de presupuesto de egresos proporcionados por unidad administrativa del año anetrior) = Tasa de de proyectos de presupuesto de egresos proporcionados por unidad administrativa. 
Donde 0= Monto de proyectos de presupuesto de egresos proporcionados por unidad administrativa del año en curso</t>
  </si>
  <si>
    <t>Unidad Responsable: Oficialia Mayor</t>
  </si>
  <si>
    <t>Unidad Presupuestal de la Elaboración de la MIR: Oficialia Mayor</t>
  </si>
  <si>
    <t>Programa Presupuestario:  Programa Operativo Anual de Oficialia Mayor</t>
  </si>
  <si>
    <t>Las unidades administrativas cumplen con el proceso para la solicitud de materiales y seryicios</t>
  </si>
  <si>
    <t>Las unidades administmtivas qua integran la la administración municipal de Tenango de Doria  reciben  de manera programada   los suministros materiales  para realizar sus actividades.</t>
  </si>
  <si>
    <t>Registro adecuado de los requerimientos, adquisiciones   y comprobación de productos y senvicios necesarios para la operación de las unidades administrativas</t>
  </si>
  <si>
    <t>Componente 2</t>
  </si>
  <si>
    <t>Parque vehicular  en buen estado</t>
  </si>
  <si>
    <t>Los reponsables del parque vehicular de las diferentes unidades administrativas entregan la infmoración para conocer el estado del parque vehicular</t>
  </si>
  <si>
    <t>Actividad 2.1</t>
  </si>
  <si>
    <t>Implemantar acciones de mantenimiento preventivo y correctivo para el parque vehicular</t>
  </si>
  <si>
    <t>Actividad 2.2.</t>
  </si>
  <si>
    <t>Implementar controles administrativos para el uso de combustibles del parque vehicular</t>
  </si>
  <si>
    <t xml:space="preserve">Los responsables de vehículos entregan sus pliegos de comisión y sus vales que permitan integrar las bitacoras de combustibles </t>
  </si>
  <si>
    <t>Actividad 2.3</t>
  </si>
  <si>
    <t>Implementar controles administrativos para conocer el parque vehicular disponible para las actividades de las unidades administrativas</t>
  </si>
  <si>
    <t>Los responsables de vehículos entregan la información necesaria para integrar el calendario de mantenimiento vehicular</t>
  </si>
  <si>
    <t>Los responsables de vehículos entregan la información necesaria para integrar el inventario del parque vehicular</t>
  </si>
  <si>
    <t>Componente 1</t>
  </si>
  <si>
    <t>Revisión adecuada de los formatos y documentos que permiten cumplir el proceso adecuado para adquisiciones  y comprobación de productos y servicios</t>
  </si>
  <si>
    <t>% de inventario físico actualizado del parque vehicular</t>
  </si>
  <si>
    <t>% de registro de rendimiento de combustible de vehículos en buen estado</t>
  </si>
  <si>
    <t>% de vehículos con mantenimiento preventivo o correctivo</t>
  </si>
  <si>
    <t>% de vehiculos en buen estado con respeto al parque vehicular</t>
  </si>
  <si>
    <t>%  de revisión adecuada de los formatos y documentos que pemiten cumplir el proceso adecuado</t>
  </si>
  <si>
    <t>Los titulares de las unidades administrativas cumplen con el proceso para la solicitud de materiales y servicios</t>
  </si>
  <si>
    <t>Las unidades administrativas cumplen con el proceso para la solicitud de materiales y servicios</t>
  </si>
  <si>
    <t>Atendender las necesidades de mantenimeinto de muebles e inmuebles pertenecientes al municipio para la prestacion de servicios a la ciudadanía</t>
  </si>
  <si>
    <t>Mantenimiento de bienes muebles e inmuebles realizados en las unidades administrativas</t>
  </si>
  <si>
    <t>Los responsables de los bienes muebles e inmuebles entregan la información necesaria para realizar los mantenimientos correspondientes</t>
  </si>
  <si>
    <t>Los responsables de los bienes muebles e inmuebles entregan la información comprobatoria de los mantenimientos realizados</t>
  </si>
  <si>
    <t>Contribuir al manajo responsable de los recursos publicos a través del ejercicio de gasto pública eficaz y eficiente</t>
  </si>
  <si>
    <t>La ASEH recibe y procesa la información correspondiente para emitir en tiempo y forma el informe del Indice de Rendición de Cuentas del municipio</t>
  </si>
  <si>
    <t>Infome emitido por la ASEH del Indice de Rendición de Cuentas</t>
  </si>
  <si>
    <t>Unidades administrativas con recepción programada  de los suministros materiales para realizar sus actividades.</t>
  </si>
  <si>
    <t>Informe emitido por Oficialia Mayor y las Bitacoras de entrega de los materiales</t>
  </si>
  <si>
    <t>% de requerimienlos, adquisiciones  y comprobación  de productos y servicios necesarios para la operación de las unidades administ/ativas</t>
  </si>
  <si>
    <r>
      <t xml:space="preserve">FICHA TÉCNICA DE INDICADORES DE RESULTADOS DE LA
</t>
    </r>
    <r>
      <rPr>
        <b/>
        <sz val="12"/>
        <rFont val="Arial Narrow"/>
        <family val="2"/>
      </rPr>
      <t>OFICIALIA MAYOR</t>
    </r>
  </si>
  <si>
    <t>Información trimestral entregada a la ASEH/ información de los cuatro trimestres</t>
  </si>
  <si>
    <t>unidades administrativas con recepción programada y adecuada/ unidades administrativas programadas*100</t>
  </si>
  <si>
    <t>requerimientos, adquisiciones  y comprobación de productos y servicios necesarios/ requerimientos, adquisiciones  y comprobación de productos y servicios programados*100</t>
  </si>
  <si>
    <t>revisión adecuada de los formatos y documentos/ revisión programada*100</t>
  </si>
  <si>
    <t>vehículos en buen estado con respecto al parque vehicular/ vehículos totales*100</t>
  </si>
  <si>
    <t>vehículos con mantenimiento preventivo o correctivo/ vehículos programados*100</t>
  </si>
  <si>
    <t>registro de rendimiento de combustible de vehículos en buen estado/ registros programados*100</t>
  </si>
  <si>
    <t>% de mantenimeinto de muebles e inmuebles  pertenecientes al municipio</t>
  </si>
  <si>
    <t>% de mantenimeinto a bienes muebles e inmuebles de las unidades administrativas</t>
  </si>
  <si>
    <t>Informes de mantenimiento de muebles e inmubles de las unidades administrativas/ Mantenimientos a bienes muebles e inmuebles programados*100</t>
  </si>
  <si>
    <t>% de mantenimiento de muebles e inmuebles  pertenecientes al municipio</t>
  </si>
  <si>
    <t>informes de mantenimiento de muebles e imuebles para atencion ciudadana/ Matenimientos programados programados*100</t>
  </si>
  <si>
    <t>inventario físico actualizado del parque vehicular/ inventario programado*100</t>
  </si>
  <si>
    <t>Reportes de mantenimiento de los bienes muebles e inmuebles de las unidades administrativas</t>
  </si>
  <si>
    <t>Reportes de atención de mantenimiento de los bienes muebles e inmuebles del municipio para atención publica</t>
  </si>
  <si>
    <t>Informe de actualización de inventario fisico de parque vehicular emitido por la responsable de inventarios</t>
  </si>
  <si>
    <t>Bitacoras de combustibles emitidas por el sistema SIACOR</t>
  </si>
  <si>
    <t>Reportes de los requeirmientos, adquisiciones y comprobaciones de las erogaciones emitido por Oficializa mayor</t>
  </si>
  <si>
    <t>Reporte de los procesos de adquisiones por parte del comité de adquisiciones</t>
  </si>
  <si>
    <t>Reporte Vehicular de los check list por parte de los responsables de las vehiculos</t>
  </si>
  <si>
    <t>Calendario de mantenimiento preventivo y correctivo del parque vehicular emitido por oficialia mayor</t>
  </si>
  <si>
    <t>(0/Porcentaje de registro de control del gasto por unidad administrativa) = Tasa de control de gasto por unidad administrativa. 
Donde 0= Monto del   registro de control de gasto por unidad administrativa del  del año en curso.</t>
  </si>
  <si>
    <t>Actividad 1.1</t>
  </si>
  <si>
    <t>Porcentaje de trabajos de ampliación y rehabilitación de alumbrado público</t>
  </si>
  <si>
    <t>Porcentaje de reportes ciudadanos atendidos</t>
  </si>
  <si>
    <t>Porcentaje de cambio de luminarias que permita la eficiencia en alumbrado público</t>
  </si>
  <si>
    <t>% de trabajos de ampliación y rehabilitación de alumbrado público</t>
  </si>
  <si>
    <t>%de reportes ciudadanos atendidos</t>
  </si>
  <si>
    <t>% de cambio de luminarias que permita la eficiencia en alumbrado público</t>
  </si>
  <si>
    <t xml:space="preserve">Reportes de compra de luminarias </t>
  </si>
  <si>
    <t>% de adquisición de luminarias para cumplir con el servicio en calles principales</t>
  </si>
  <si>
    <t>Que se cuente con la suficiencia presupuestal disponible para la adquisicion de luminarias por el área de Servicios Municipales</t>
  </si>
  <si>
    <t>Actas de entrega recepción de trabajos de ampliación y mantenimiento de alumbrado público</t>
  </si>
  <si>
    <t>Actividad 1.2</t>
  </si>
  <si>
    <t>Actoividad 1.3</t>
  </si>
  <si>
    <t>Actividad 1.4</t>
  </si>
  <si>
    <t>Actividad 1.5</t>
  </si>
  <si>
    <t>Reportes firmados y selladois por los delegados</t>
  </si>
  <si>
    <t>Que se cuente con la suficiencia presupuestal para ejecutar obras de ampliacion o rehabilitacion de alumbrado público</t>
  </si>
  <si>
    <t>Cumplir con las luminarias en las principales calles del municipio</t>
  </si>
  <si>
    <t>Promover cambio de luminarias para un eficiente alumbrado público en las comunidades</t>
  </si>
  <si>
    <t>Cumplir con las solicitudes de ampliación y mantenimiento de alumbrado público en el Municipio</t>
  </si>
  <si>
    <t>Lograr la atención de reportes ciudadanos de falla de luminarias de alumbrado público</t>
  </si>
  <si>
    <t>Proporcionar servicio de recolección de residuos solidos y limpieza de principales calles del Municipio de Tenango de Doria que permitan una mejor imagen</t>
  </si>
  <si>
    <t>% de comunidades con mejor imagen y recolección de residuos solidos</t>
  </si>
  <si>
    <t>Que los ciudadanos respetan los calendarios de recolección de residuos solidos, asi como apoyan en la limpieza del frente de sus domicilios</t>
  </si>
  <si>
    <t>Bitacoras de Recolección de residuos solidos y los reportes de limpieza de calles principales del municipio</t>
  </si>
  <si>
    <t>Actividad 2.2</t>
  </si>
  <si>
    <t>Realizar campañas de limpieza con en la principal vía de acceso al municipio</t>
  </si>
  <si>
    <t>% de campañas de limpieza que permiten la transformación de la principal vía de acceso al municipio</t>
  </si>
  <si>
    <t>Calendario de campañas de limpieza emitido por Ecología y Medio Ambiente</t>
  </si>
  <si>
    <t xml:space="preserve">Que haya coordinación entre las áreas de  Servicios Publicos Municipales y Ecología y Medio AMbiente </t>
  </si>
  <si>
    <t>Porcentaje de adquisición de luminarias para cumplir con el servicio en calles principales</t>
  </si>
  <si>
    <t>Porcentaje de comunidades con mejor imagen y recolección de residuos solidos</t>
  </si>
  <si>
    <t>Porcentaje de campañas de limpieza que permiten la transformación de la principal vía de acceso al municipio</t>
  </si>
  <si>
    <t>Comunidades con mejoras en imagen y recolección de residuos solidos/ localidades programadas*100</t>
  </si>
  <si>
    <t>Calles con limpieza realizadas/limpieza de  calles programadas*100</t>
  </si>
  <si>
    <t>Campañas  de limpieza realizadas/Campañas de limpieza programadas*100</t>
  </si>
  <si>
    <t>Obras de ampliación y rehabilitación de alumbrado publico realizadas/ Obras de ampliación y rehabilitación realizadas*100</t>
  </si>
  <si>
    <t>Reparaciones de alumbrado publico  en las colonias del municipio/reparaciones programadas*100</t>
  </si>
  <si>
    <t>Luminarias Adquiridas/Luminarias Solicitadas*100</t>
  </si>
  <si>
    <t>Luminarias cambiadas/luminarias programadas*100</t>
  </si>
  <si>
    <t>Reportes ciudadanos atendidos/reportes ciudadanos programados programadas*100</t>
  </si>
  <si>
    <t>Diciembre</t>
  </si>
  <si>
    <t>Padrones generados y ubicados en cada una de las unidades administrativas que captan ingresos propios</t>
  </si>
  <si>
    <t>Los contribuyentes proporcionan información fidedigna y exacta   proporcionada por los contribuyentes de             Impuestos, Derechos, Productos y Aprovechamientos</t>
  </si>
  <si>
    <t>Reporte de analítico de ingresos generado y ubicado Sistema de Armonizacion Contable y de Resultados (SIACOR)</t>
  </si>
  <si>
    <t>Incrementar la recaudacion catastral mediante programas de recaudación</t>
  </si>
  <si>
    <t xml:space="preserve">Aplicar programa de contribuye y gana pago de impuesto predial </t>
  </si>
  <si>
    <t>Realizar diagnostico para implementar el sistema de base de datos respecto a la información de padron catastral</t>
  </si>
  <si>
    <r>
      <t>Cobros adecuados</t>
    </r>
    <r>
      <rPr>
        <sz val="8"/>
        <rFont val="Arial MT"/>
      </rPr>
      <t xml:space="preserve"> con avaluo catastral</t>
    </r>
  </si>
  <si>
    <t>Aplicar programas de recaudación en coordinación con las unidades administrativas que captan ingresos propios</t>
  </si>
  <si>
    <t>Porcentaje de nuevos beneficiarios del programa sembrando vida</t>
  </si>
  <si>
    <t>Beneficiarios del programa sembrando vida del año anterior/Beneficiarios del programa sembrando vida del ejercicio actual*100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</si>
</sst>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sz val="12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rgb="FFFFFFFF"/>
      <name val="Arial Narrow"/>
      <family val="2"/>
    </font>
    <font>
      <sz val="6"/>
      <name val="Arial Narrow"/>
      <family val="2"/>
    </font>
    <font>
      <sz val="10"/>
      <color rgb="FF000000"/>
      <name val="Arial Narrow"/>
      <family val="2"/>
    </font>
    <font>
      <sz val="8"/>
      <color rgb="FF000000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sz val="10"/>
      <color rgb="FFFFFFFF"/>
      <name val="Arial Narrow"/>
      <family val="2"/>
    </font>
    <font>
      <b/>
      <sz val="10"/>
      <name val="Arial Narrow"/>
      <family val="2"/>
    </font>
    <font>
      <b/>
      <sz val="11"/>
      <color theme="0"/>
      <name val="Arial Narrow"/>
      <family val="2"/>
    </font>
    <font>
      <b/>
      <sz val="8"/>
      <name val="Arial"/>
      <family val="2"/>
    </font>
    <font>
      <b/>
      <sz val="8"/>
      <color rgb="FFFFFFFF"/>
      <name val="Arial"/>
      <family val="2"/>
    </font>
    <font>
      <sz val="8"/>
      <name val="Arial MT"/>
    </font>
    <font>
      <sz val="8"/>
      <name val="Arial MT"/>
      <family val="2"/>
    </font>
    <font>
      <b/>
      <sz val="10"/>
      <color rgb="FFFFFFFF"/>
      <name val="Arial Narrow"/>
      <family val="2"/>
    </font>
    <font>
      <sz val="8"/>
      <color theme="1"/>
      <name val="Arial Narrow"/>
      <family val="2"/>
    </font>
    <font>
      <sz val="9"/>
      <color indexed="8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</patternFill>
    </fill>
    <fill>
      <patternFill patternType="solid">
        <fgColor rgb="FFFFFF00"/>
      </patternFill>
    </fill>
    <fill>
      <patternFill patternType="solid">
        <fgColor rgb="FFFF0000"/>
      </patternFill>
    </fill>
    <fill>
      <patternFill patternType="solid">
        <fgColor rgb="FF00B05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1">
    <xf numFmtId="0" fontId="0" fillId="0" borderId="0" xfId="0"/>
    <xf numFmtId="0" fontId="7" fillId="2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 indent="2"/>
    </xf>
    <xf numFmtId="0" fontId="16" fillId="0" borderId="7" xfId="0" applyFont="1" applyBorder="1" applyAlignment="1">
      <alignment horizontal="right" vertical="center" wrapText="1" indent="1"/>
    </xf>
    <xf numFmtId="0" fontId="16" fillId="0" borderId="8" xfId="0" applyFont="1" applyBorder="1" applyAlignment="1">
      <alignment horizontal="left" vertical="center" wrapText="1" indent="1"/>
    </xf>
    <xf numFmtId="0" fontId="18" fillId="0" borderId="8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 indent="1"/>
    </xf>
    <xf numFmtId="0" fontId="16" fillId="10" borderId="7" xfId="0" applyFont="1" applyFill="1" applyBorder="1" applyAlignment="1">
      <alignment horizontal="center" vertical="top" wrapText="1"/>
    </xf>
    <xf numFmtId="0" fontId="16" fillId="10" borderId="7" xfId="0" applyFont="1" applyFill="1" applyBorder="1" applyAlignment="1">
      <alignment horizontal="left" vertical="top" wrapText="1" indent="3"/>
    </xf>
    <xf numFmtId="0" fontId="19" fillId="0" borderId="7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top" wrapText="1"/>
    </xf>
    <xf numFmtId="0" fontId="21" fillId="0" borderId="7" xfId="0" applyFont="1" applyBorder="1" applyAlignment="1">
      <alignment horizontal="center" vertical="top" wrapText="1"/>
    </xf>
    <xf numFmtId="0" fontId="21" fillId="0" borderId="7" xfId="0" applyFont="1" applyBorder="1" applyAlignment="1">
      <alignment horizontal="right" vertical="top" wrapText="1" indent="2"/>
    </xf>
    <xf numFmtId="10" fontId="21" fillId="0" borderId="7" xfId="0" applyNumberFormat="1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top" wrapText="1" indent="1"/>
    </xf>
    <xf numFmtId="0" fontId="21" fillId="8" borderId="7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12" borderId="7" xfId="0" applyFont="1" applyFill="1" applyBorder="1" applyAlignment="1">
      <alignment horizontal="center" vertical="center" wrapText="1"/>
    </xf>
    <xf numFmtId="0" fontId="21" fillId="13" borderId="7" xfId="0" applyFont="1" applyFill="1" applyBorder="1" applyAlignment="1">
      <alignment horizontal="left" vertical="center" wrapText="1"/>
    </xf>
    <xf numFmtId="0" fontId="21" fillId="11" borderId="7" xfId="0" applyFont="1" applyFill="1" applyBorder="1" applyAlignment="1">
      <alignment horizontal="left" vertical="center" wrapText="1"/>
    </xf>
    <xf numFmtId="0" fontId="21" fillId="11" borderId="7" xfId="0" applyFont="1" applyFill="1" applyBorder="1" applyAlignment="1">
      <alignment horizontal="left" vertical="top" wrapText="1"/>
    </xf>
    <xf numFmtId="0" fontId="21" fillId="0" borderId="7" xfId="0" applyFont="1" applyBorder="1" applyAlignment="1">
      <alignment horizontal="left" vertical="center" wrapText="1" indent="2"/>
    </xf>
    <xf numFmtId="1" fontId="21" fillId="0" borderId="7" xfId="0" applyNumberFormat="1" applyFont="1" applyBorder="1" applyAlignment="1">
      <alignment horizontal="left" vertical="center" shrinkToFit="1"/>
    </xf>
    <xf numFmtId="10" fontId="21" fillId="0" borderId="7" xfId="0" applyNumberFormat="1" applyFont="1" applyBorder="1" applyAlignment="1">
      <alignment horizontal="left" vertical="center" shrinkToFit="1"/>
    </xf>
    <xf numFmtId="0" fontId="21" fillId="0" borderId="7" xfId="0" applyFont="1" applyBorder="1" applyAlignment="1">
      <alignment horizontal="left" vertical="top" wrapText="1" indent="2"/>
    </xf>
    <xf numFmtId="1" fontId="21" fillId="0" borderId="7" xfId="0" applyNumberFormat="1" applyFont="1" applyBorder="1" applyAlignment="1">
      <alignment horizontal="left" vertical="top" shrinkToFit="1"/>
    </xf>
    <xf numFmtId="43" fontId="21" fillId="0" borderId="7" xfId="1" applyFont="1" applyBorder="1" applyAlignment="1">
      <alignment horizontal="center" vertical="center" shrinkToFit="1"/>
    </xf>
    <xf numFmtId="1" fontId="21" fillId="0" borderId="7" xfId="0" applyNumberFormat="1" applyFont="1" applyBorder="1" applyAlignment="1">
      <alignment horizontal="center" vertical="center" shrinkToFit="1"/>
    </xf>
    <xf numFmtId="0" fontId="22" fillId="14" borderId="12" xfId="0" applyFont="1" applyFill="1" applyBorder="1" applyAlignment="1">
      <alignment vertical="center" wrapText="1"/>
    </xf>
    <xf numFmtId="9" fontId="21" fillId="0" borderId="7" xfId="2" applyFont="1" applyBorder="1" applyAlignment="1">
      <alignment horizontal="center" vertical="center" shrinkToFit="1"/>
    </xf>
    <xf numFmtId="0" fontId="21" fillId="0" borderId="7" xfId="1" applyNumberFormat="1" applyFont="1" applyBorder="1" applyAlignment="1">
      <alignment horizontal="center" vertical="center" shrinkToFit="1"/>
    </xf>
    <xf numFmtId="9" fontId="22" fillId="14" borderId="12" xfId="1" applyNumberFormat="1" applyFont="1" applyFill="1" applyBorder="1" applyAlignment="1">
      <alignment vertical="center" wrapText="1"/>
    </xf>
    <xf numFmtId="164" fontId="22" fillId="14" borderId="12" xfId="2" applyNumberFormat="1" applyFont="1" applyFill="1" applyBorder="1" applyAlignment="1">
      <alignment vertical="center" wrapText="1"/>
    </xf>
    <xf numFmtId="9" fontId="22" fillId="14" borderId="12" xfId="2" applyFont="1" applyFill="1" applyBorder="1" applyAlignment="1">
      <alignment vertical="center" wrapText="1"/>
    </xf>
    <xf numFmtId="10" fontId="21" fillId="0" borderId="7" xfId="2" applyNumberFormat="1" applyFont="1" applyBorder="1" applyAlignment="1">
      <alignment horizontal="left" vertical="center" wrapText="1"/>
    </xf>
    <xf numFmtId="0" fontId="16" fillId="10" borderId="2" xfId="0" applyFont="1" applyFill="1" applyBorder="1" applyAlignment="1">
      <alignment horizontal="center" vertical="top" wrapText="1"/>
    </xf>
    <xf numFmtId="0" fontId="16" fillId="10" borderId="2" xfId="0" applyFont="1" applyFill="1" applyBorder="1" applyAlignment="1">
      <alignment horizontal="left" vertical="top" wrapText="1" indent="3"/>
    </xf>
    <xf numFmtId="0" fontId="5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top" wrapText="1"/>
    </xf>
    <xf numFmtId="0" fontId="23" fillId="0" borderId="11" xfId="0" applyFont="1" applyBorder="1" applyAlignment="1">
      <alignment horizontal="center" vertical="center" wrapText="1"/>
    </xf>
    <xf numFmtId="0" fontId="21" fillId="0" borderId="7" xfId="2" applyNumberFormat="1" applyFont="1" applyBorder="1" applyAlignment="1">
      <alignment horizontal="center" vertical="center" shrinkToFit="1"/>
    </xf>
    <xf numFmtId="43" fontId="21" fillId="0" borderId="7" xfId="1" applyFont="1" applyBorder="1" applyAlignment="1">
      <alignment horizontal="left" vertical="center" wrapText="1"/>
    </xf>
    <xf numFmtId="0" fontId="21" fillId="0" borderId="7" xfId="0" applyFont="1" applyBorder="1" applyAlignment="1">
      <alignment horizontal="right" vertical="center" wrapText="1" indent="2"/>
    </xf>
    <xf numFmtId="0" fontId="21" fillId="0" borderId="7" xfId="0" applyFont="1" applyBorder="1" applyAlignment="1">
      <alignment horizontal="center" vertical="center" wrapText="1"/>
    </xf>
    <xf numFmtId="0" fontId="21" fillId="0" borderId="7" xfId="1" applyNumberFormat="1" applyFont="1" applyBorder="1" applyAlignment="1">
      <alignment horizontal="center" vertical="center" wrapText="1"/>
    </xf>
    <xf numFmtId="0" fontId="21" fillId="8" borderId="7" xfId="0" applyFont="1" applyFill="1" applyBorder="1" applyAlignment="1">
      <alignment horizontal="left" vertical="top" wrapText="1"/>
    </xf>
    <xf numFmtId="16" fontId="0" fillId="0" borderId="0" xfId="0" applyNumberFormat="1"/>
    <xf numFmtId="0" fontId="7" fillId="2" borderId="2" xfId="0" applyFont="1" applyFill="1" applyBorder="1" applyAlignment="1">
      <alignment horizontal="center" vertical="center" wrapText="1"/>
    </xf>
    <xf numFmtId="0" fontId="22" fillId="14" borderId="12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top" wrapText="1" indent="1"/>
    </xf>
    <xf numFmtId="0" fontId="23" fillId="0" borderId="12" xfId="0" applyFont="1" applyBorder="1" applyAlignment="1">
      <alignment horizontal="left" vertical="top" wrapText="1"/>
    </xf>
    <xf numFmtId="0" fontId="24" fillId="0" borderId="12" xfId="0" applyFont="1" applyBorder="1" applyAlignment="1">
      <alignment horizontal="left" vertical="top" wrapText="1" indent="1"/>
    </xf>
    <xf numFmtId="0" fontId="23" fillId="0" borderId="12" xfId="0" applyFont="1" applyBorder="1" applyAlignment="1">
      <alignment horizontal="left" vertical="top" wrapText="1" indent="1"/>
    </xf>
    <xf numFmtId="9" fontId="22" fillId="14" borderId="12" xfId="2" applyFont="1" applyFill="1" applyBorder="1" applyAlignment="1">
      <alignment horizontal="center" vertical="center" wrapText="1"/>
    </xf>
    <xf numFmtId="0" fontId="22" fillId="8" borderId="12" xfId="0" applyFont="1" applyFill="1" applyBorder="1" applyAlignment="1">
      <alignment horizontal="center" vertical="center" wrapText="1"/>
    </xf>
    <xf numFmtId="0" fontId="22" fillId="11" borderId="12" xfId="0" applyFont="1" applyFill="1" applyBorder="1" applyAlignment="1">
      <alignment horizontal="center" vertical="center" wrapText="1"/>
    </xf>
    <xf numFmtId="0" fontId="22" fillId="13" borderId="12" xfId="0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left" vertical="top" wrapText="1" indent="1"/>
    </xf>
    <xf numFmtId="0" fontId="21" fillId="13" borderId="12" xfId="0" applyFont="1" applyFill="1" applyBorder="1" applyAlignment="1">
      <alignment horizontal="left" vertical="top" wrapText="1" indent="1"/>
    </xf>
    <xf numFmtId="0" fontId="14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1" fontId="21" fillId="0" borderId="2" xfId="0" applyNumberFormat="1" applyFont="1" applyBorder="1" applyAlignment="1">
      <alignment horizontal="center" vertical="center" shrinkToFit="1"/>
    </xf>
    <xf numFmtId="0" fontId="21" fillId="0" borderId="2" xfId="1" applyNumberFormat="1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wrapText="1"/>
    </xf>
    <xf numFmtId="10" fontId="21" fillId="0" borderId="2" xfId="0" applyNumberFormat="1" applyFont="1" applyBorder="1" applyAlignment="1">
      <alignment horizontal="center" vertical="center" shrinkToFit="1"/>
    </xf>
    <xf numFmtId="0" fontId="21" fillId="8" borderId="2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43" fontId="21" fillId="0" borderId="2" xfId="1" applyFont="1" applyBorder="1" applyAlignment="1">
      <alignment horizontal="center" vertical="center" shrinkToFit="1"/>
    </xf>
    <xf numFmtId="43" fontId="21" fillId="0" borderId="12" xfId="1" applyFont="1" applyBorder="1" applyAlignment="1">
      <alignment horizontal="center" vertical="center" shrinkToFit="1"/>
    </xf>
    <xf numFmtId="1" fontId="21" fillId="0" borderId="12" xfId="0" applyNumberFormat="1" applyFont="1" applyBorder="1" applyAlignment="1">
      <alignment horizontal="center" vertical="center" shrinkToFit="1"/>
    </xf>
    <xf numFmtId="0" fontId="21" fillId="0" borderId="12" xfId="1" applyNumberFormat="1" applyFont="1" applyBorder="1" applyAlignment="1">
      <alignment horizontal="center" vertical="center" shrinkToFit="1"/>
    </xf>
    <xf numFmtId="10" fontId="21" fillId="0" borderId="12" xfId="0" applyNumberFormat="1" applyFont="1" applyBorder="1" applyAlignment="1">
      <alignment horizontal="center" vertical="center" shrinkToFit="1"/>
    </xf>
    <xf numFmtId="0" fontId="21" fillId="8" borderId="12" xfId="0" applyFont="1" applyFill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21" fillId="13" borderId="7" xfId="0" applyFont="1" applyFill="1" applyBorder="1" applyAlignment="1">
      <alignment horizontal="left" vertical="top" wrapText="1"/>
    </xf>
    <xf numFmtId="0" fontId="16" fillId="0" borderId="0" xfId="0" applyFont="1" applyAlignment="1">
      <alignment horizontal="left" vertical="center" wrapText="1" inden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5" fillId="9" borderId="0" xfId="0" applyFont="1" applyFill="1" applyAlignment="1">
      <alignment horizontal="center" vertical="center"/>
    </xf>
    <xf numFmtId="0" fontId="12" fillId="9" borderId="9" xfId="0" applyFont="1" applyFill="1" applyBorder="1" applyAlignment="1">
      <alignment horizontal="center" vertical="center" wrapText="1"/>
    </xf>
    <xf numFmtId="0" fontId="12" fillId="9" borderId="0" xfId="0" applyFont="1" applyFill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14" fillId="9" borderId="9" xfId="0" applyFont="1" applyFill="1" applyBorder="1" applyAlignment="1">
      <alignment horizontal="center" vertical="center" wrapText="1"/>
    </xf>
    <xf numFmtId="0" fontId="14" fillId="9" borderId="0" xfId="0" applyFont="1" applyFill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7" fillId="12" borderId="2" xfId="0" applyFont="1" applyFill="1" applyBorder="1" applyAlignment="1">
      <alignment horizontal="center" vertical="center" wrapText="1"/>
    </xf>
    <xf numFmtId="0" fontId="7" fillId="12" borderId="8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12" borderId="6" xfId="0" applyFont="1" applyFill="1" applyBorder="1" applyAlignment="1">
      <alignment horizontal="center" vertical="center" wrapText="1"/>
    </xf>
    <xf numFmtId="0" fontId="4" fillId="12" borderId="8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 wrapText="1"/>
    </xf>
    <xf numFmtId="0" fontId="8" fillId="11" borderId="8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95250</xdr:rowOff>
    </xdr:from>
    <xdr:to>
      <xdr:col>1</xdr:col>
      <xdr:colOff>315786</xdr:colOff>
      <xdr:row>2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038C722-C051-43A6-8FD1-4FEDDE308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5250"/>
          <a:ext cx="953961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1519273</xdr:colOff>
      <xdr:row>0</xdr:row>
      <xdr:rowOff>114300</xdr:rowOff>
    </xdr:from>
    <xdr:to>
      <xdr:col>4</xdr:col>
      <xdr:colOff>2442658</xdr:colOff>
      <xdr:row>2</xdr:row>
      <xdr:rowOff>200025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47AD28E-459F-4123-9E41-11929B28E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7898" y="114300"/>
          <a:ext cx="923385" cy="5048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1390650</xdr:colOff>
      <xdr:row>21</xdr:row>
      <xdr:rowOff>9525</xdr:rowOff>
    </xdr:from>
    <xdr:to>
      <xdr:col>3</xdr:col>
      <xdr:colOff>600075</xdr:colOff>
      <xdr:row>25</xdr:row>
      <xdr:rowOff>142876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8A05234-165B-4F61-B244-93AB3F337948}"/>
            </a:ext>
          </a:extLst>
        </xdr:cNvPr>
        <xdr:cNvSpPr txBox="1"/>
      </xdr:nvSpPr>
      <xdr:spPr>
        <a:xfrm>
          <a:off x="2152650" y="8077200"/>
          <a:ext cx="2390775" cy="8953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 b="1">
              <a:latin typeface="Arial Narrow" panose="020B0606020202030204" pitchFamily="34" charset="0"/>
            </a:rPr>
            <a:t>Revisó:</a:t>
          </a:r>
        </a:p>
        <a:p>
          <a:pPr algn="ctr"/>
          <a:endParaRPr lang="es-US" sz="1100" b="1">
            <a:latin typeface="Arial Narrow" panose="020B0606020202030204" pitchFamily="34" charset="0"/>
          </a:endParaRPr>
        </a:p>
        <a:p>
          <a:pPr algn="ctr"/>
          <a:r>
            <a:rPr lang="es-US" sz="1100" b="1">
              <a:latin typeface="Arial Narrow" panose="020B0606020202030204" pitchFamily="34" charset="0"/>
            </a:rPr>
            <a:t>M.F.P. Isabel Muñoz García</a:t>
          </a:r>
        </a:p>
        <a:p>
          <a:pPr algn="ctr"/>
          <a:r>
            <a:rPr lang="es-US" sz="1100" b="1">
              <a:latin typeface="Arial Narrow" panose="020B0606020202030204" pitchFamily="34" charset="0"/>
            </a:rPr>
            <a:t>Coordinadora Contable Administrativa</a:t>
          </a:r>
        </a:p>
      </xdr:txBody>
    </xdr:sp>
    <xdr:clientData/>
  </xdr:twoCellAnchor>
  <xdr:twoCellAnchor>
    <xdr:from>
      <xdr:col>3</xdr:col>
      <xdr:colOff>476251</xdr:colOff>
      <xdr:row>21</xdr:row>
      <xdr:rowOff>9525</xdr:rowOff>
    </xdr:from>
    <xdr:to>
      <xdr:col>4</xdr:col>
      <xdr:colOff>790575</xdr:colOff>
      <xdr:row>25</xdr:row>
      <xdr:rowOff>142876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B412300B-F3C5-4991-92F2-7D95913DB59E}"/>
            </a:ext>
          </a:extLst>
        </xdr:cNvPr>
        <xdr:cNvSpPr txBox="1"/>
      </xdr:nvSpPr>
      <xdr:spPr>
        <a:xfrm>
          <a:off x="4419601" y="8077200"/>
          <a:ext cx="1695449" cy="8953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 b="1">
              <a:latin typeface="Arial Narrow" panose="020B0606020202030204" pitchFamily="34" charset="0"/>
            </a:rPr>
            <a:t>Vo. Bo.:</a:t>
          </a:r>
        </a:p>
        <a:p>
          <a:pPr algn="ctr"/>
          <a:endParaRPr lang="es-US" sz="1100" b="1">
            <a:latin typeface="Arial Narrow" panose="020B0606020202030204" pitchFamily="34" charset="0"/>
          </a:endParaRPr>
        </a:p>
        <a:p>
          <a:pPr algn="ctr"/>
          <a:r>
            <a:rPr lang="es-US" sz="1100" b="1">
              <a:latin typeface="Arial Narrow" panose="020B0606020202030204" pitchFamily="34" charset="0"/>
            </a:rPr>
            <a:t>Profr. Irvin</a:t>
          </a:r>
          <a:r>
            <a:rPr lang="es-US" sz="1100" b="1" baseline="0">
              <a:latin typeface="Arial Narrow" panose="020B0606020202030204" pitchFamily="34" charset="0"/>
            </a:rPr>
            <a:t> Tolentino Tellez</a:t>
          </a:r>
          <a:endParaRPr lang="es-US" sz="1100" b="1">
            <a:latin typeface="Arial Narrow" panose="020B0606020202030204" pitchFamily="34" charset="0"/>
          </a:endParaRPr>
        </a:p>
        <a:p>
          <a:pPr algn="ctr"/>
          <a:r>
            <a:rPr lang="es-US" sz="1100" b="1">
              <a:latin typeface="Arial Narrow" panose="020B0606020202030204" pitchFamily="34" charset="0"/>
            </a:rPr>
            <a:t>Tesorero Municipal</a:t>
          </a:r>
        </a:p>
      </xdr:txBody>
    </xdr:sp>
    <xdr:clientData/>
  </xdr:twoCellAnchor>
  <xdr:twoCellAnchor>
    <xdr:from>
      <xdr:col>4</xdr:col>
      <xdr:colOff>752476</xdr:colOff>
      <xdr:row>21</xdr:row>
      <xdr:rowOff>9525</xdr:rowOff>
    </xdr:from>
    <xdr:to>
      <xdr:col>4</xdr:col>
      <xdr:colOff>2600325</xdr:colOff>
      <xdr:row>25</xdr:row>
      <xdr:rowOff>142876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F39FA7AA-1948-4E95-97DB-CCC008D5089C}"/>
            </a:ext>
          </a:extLst>
        </xdr:cNvPr>
        <xdr:cNvSpPr txBox="1"/>
      </xdr:nvSpPr>
      <xdr:spPr>
        <a:xfrm>
          <a:off x="6076951" y="8077200"/>
          <a:ext cx="1847849" cy="8953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 b="1">
              <a:latin typeface="Arial Narrow" panose="020B0606020202030204" pitchFamily="34" charset="0"/>
            </a:rPr>
            <a:t>Autorizo:</a:t>
          </a:r>
        </a:p>
        <a:p>
          <a:pPr algn="ctr"/>
          <a:endParaRPr lang="es-US" sz="1100" b="1">
            <a:latin typeface="Arial Narrow" panose="020B0606020202030204" pitchFamily="34" charset="0"/>
          </a:endParaRPr>
        </a:p>
        <a:p>
          <a:pPr algn="ctr"/>
          <a:r>
            <a:rPr lang="es-US" sz="1100" b="1">
              <a:latin typeface="Arial Narrow" panose="020B0606020202030204" pitchFamily="34" charset="0"/>
            </a:rPr>
            <a:t>Ing. Erick Mendoza Hernández</a:t>
          </a:r>
        </a:p>
        <a:p>
          <a:pPr algn="ctr"/>
          <a:r>
            <a:rPr lang="es-US" sz="1100" b="1">
              <a:latin typeface="Arial Narrow" panose="020B0606020202030204" pitchFamily="34" charset="0"/>
            </a:rPr>
            <a:t>Presidente Municipal</a:t>
          </a:r>
        </a:p>
      </xdr:txBody>
    </xdr:sp>
    <xdr:clientData/>
  </xdr:twoCellAnchor>
  <xdr:twoCellAnchor>
    <xdr:from>
      <xdr:col>0</xdr:col>
      <xdr:colOff>0</xdr:colOff>
      <xdr:row>21</xdr:row>
      <xdr:rowOff>9525</xdr:rowOff>
    </xdr:from>
    <xdr:to>
      <xdr:col>1</xdr:col>
      <xdr:colOff>1514476</xdr:colOff>
      <xdr:row>25</xdr:row>
      <xdr:rowOff>142876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90F39BA7-0125-46F9-B04F-3EB7E49F4A20}"/>
            </a:ext>
          </a:extLst>
        </xdr:cNvPr>
        <xdr:cNvSpPr txBox="1"/>
      </xdr:nvSpPr>
      <xdr:spPr>
        <a:xfrm>
          <a:off x="0" y="8077200"/>
          <a:ext cx="2276476" cy="8953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 b="1">
              <a:latin typeface="Arial Narrow" panose="020B0606020202030204" pitchFamily="34" charset="0"/>
            </a:rPr>
            <a:t>Elaboro:</a:t>
          </a:r>
        </a:p>
        <a:p>
          <a:pPr algn="ctr"/>
          <a:endParaRPr lang="es-US" sz="1100" b="1">
            <a:latin typeface="Arial Narrow" panose="020B0606020202030204" pitchFamily="34" charset="0"/>
          </a:endParaRPr>
        </a:p>
        <a:p>
          <a:pPr algn="ctr"/>
          <a:r>
            <a:rPr lang="es-US" sz="1100" b="1">
              <a:latin typeface="Arial Narrow" panose="020B0606020202030204" pitchFamily="34" charset="0"/>
            </a:rPr>
            <a:t>L.C. José Guadalupe García Tolentino</a:t>
          </a:r>
        </a:p>
        <a:p>
          <a:pPr algn="ctr"/>
          <a:r>
            <a:rPr lang="es-US" sz="1100" b="1">
              <a:latin typeface="Arial Narrow" panose="020B0606020202030204" pitchFamily="34" charset="0"/>
            </a:rPr>
            <a:t>Contador General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454846</xdr:colOff>
      <xdr:row>0</xdr:row>
      <xdr:rowOff>66675</xdr:rowOff>
    </xdr:from>
    <xdr:to>
      <xdr:col>0</xdr:col>
      <xdr:colOff>1408807</xdr:colOff>
      <xdr:row>0</xdr:row>
      <xdr:rowOff>590550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8F629B6-C512-4731-855F-187A0C3D0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846" y="66675"/>
          <a:ext cx="953961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97694</xdr:colOff>
      <xdr:row>0</xdr:row>
      <xdr:rowOff>76201</xdr:rowOff>
    </xdr:from>
    <xdr:to>
      <xdr:col>12</xdr:col>
      <xdr:colOff>201929</xdr:colOff>
      <xdr:row>0</xdr:row>
      <xdr:rowOff>609601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45A4F7F-3EE7-4053-A62B-C035A30FC7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9594" y="76201"/>
          <a:ext cx="923385" cy="5334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454846</xdr:colOff>
      <xdr:row>0</xdr:row>
      <xdr:rowOff>66675</xdr:rowOff>
    </xdr:from>
    <xdr:to>
      <xdr:col>1</xdr:col>
      <xdr:colOff>46732</xdr:colOff>
      <xdr:row>0</xdr:row>
      <xdr:rowOff>533400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4D5201D-479D-4FCD-9F47-8B1491A21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846" y="66675"/>
          <a:ext cx="953961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383444</xdr:colOff>
      <xdr:row>0</xdr:row>
      <xdr:rowOff>66675</xdr:rowOff>
    </xdr:from>
    <xdr:to>
      <xdr:col>13</xdr:col>
      <xdr:colOff>30479</xdr:colOff>
      <xdr:row>0</xdr:row>
      <xdr:rowOff>571500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8445953-A64A-4C34-8404-760EAA7A67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2494" y="66675"/>
          <a:ext cx="923385" cy="5048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95250</xdr:rowOff>
    </xdr:from>
    <xdr:to>
      <xdr:col>1</xdr:col>
      <xdr:colOff>163386</xdr:colOff>
      <xdr:row>2</xdr:row>
      <xdr:rowOff>180975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EB7C087-58B2-446D-91A8-FC821A2F5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5250"/>
          <a:ext cx="953961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1519273</xdr:colOff>
      <xdr:row>0</xdr:row>
      <xdr:rowOff>114300</xdr:rowOff>
    </xdr:from>
    <xdr:to>
      <xdr:col>4</xdr:col>
      <xdr:colOff>2442658</xdr:colOff>
      <xdr:row>3</xdr:row>
      <xdr:rowOff>47625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FD3C645-9ADD-4248-86D3-157F99E17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3748" y="114300"/>
          <a:ext cx="923385" cy="5048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1238250</xdr:colOff>
      <xdr:row>20</xdr:row>
      <xdr:rowOff>9525</xdr:rowOff>
    </xdr:from>
    <xdr:to>
      <xdr:col>3</xdr:col>
      <xdr:colOff>447675</xdr:colOff>
      <xdr:row>24</xdr:row>
      <xdr:rowOff>142876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E5E899BB-FBE3-4A9B-A9AE-2C4A46CE3985}"/>
            </a:ext>
          </a:extLst>
        </xdr:cNvPr>
        <xdr:cNvSpPr txBox="1"/>
      </xdr:nvSpPr>
      <xdr:spPr>
        <a:xfrm>
          <a:off x="2152650" y="9858375"/>
          <a:ext cx="2390775" cy="8953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 b="1">
              <a:latin typeface="Arial Narrow" panose="020B0606020202030204" pitchFamily="34" charset="0"/>
            </a:rPr>
            <a:t>Revisó:</a:t>
          </a:r>
        </a:p>
        <a:p>
          <a:pPr algn="ctr"/>
          <a:endParaRPr lang="es-US" sz="1100" b="1">
            <a:latin typeface="Arial Narrow" panose="020B0606020202030204" pitchFamily="34" charset="0"/>
          </a:endParaRPr>
        </a:p>
        <a:p>
          <a:pPr algn="ctr"/>
          <a:r>
            <a:rPr lang="es-US" sz="1100" b="1">
              <a:latin typeface="Arial Narrow" panose="020B0606020202030204" pitchFamily="34" charset="0"/>
            </a:rPr>
            <a:t>M.F.P. Isabel Muñoz García</a:t>
          </a:r>
        </a:p>
        <a:p>
          <a:pPr algn="ctr"/>
          <a:r>
            <a:rPr lang="es-US" sz="1100" b="1">
              <a:latin typeface="Arial Narrow" panose="020B0606020202030204" pitchFamily="34" charset="0"/>
            </a:rPr>
            <a:t>Coordinadora Contable Administrativa</a:t>
          </a:r>
        </a:p>
      </xdr:txBody>
    </xdr:sp>
    <xdr:clientData/>
  </xdr:twoCellAnchor>
  <xdr:twoCellAnchor>
    <xdr:from>
      <xdr:col>3</xdr:col>
      <xdr:colOff>447676</xdr:colOff>
      <xdr:row>20</xdr:row>
      <xdr:rowOff>9525</xdr:rowOff>
    </xdr:from>
    <xdr:to>
      <xdr:col>4</xdr:col>
      <xdr:colOff>762000</xdr:colOff>
      <xdr:row>24</xdr:row>
      <xdr:rowOff>142876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C6B829F8-7E59-48F0-849F-2EAAC6640FDD}"/>
            </a:ext>
          </a:extLst>
        </xdr:cNvPr>
        <xdr:cNvSpPr txBox="1"/>
      </xdr:nvSpPr>
      <xdr:spPr>
        <a:xfrm>
          <a:off x="4543426" y="9858375"/>
          <a:ext cx="1695449" cy="8953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 b="1">
              <a:latin typeface="Arial Narrow" panose="020B0606020202030204" pitchFamily="34" charset="0"/>
            </a:rPr>
            <a:t>Vo. Bo.:</a:t>
          </a:r>
        </a:p>
        <a:p>
          <a:pPr algn="ctr"/>
          <a:endParaRPr lang="es-US" sz="1100" b="1">
            <a:latin typeface="Arial Narrow" panose="020B0606020202030204" pitchFamily="34" charset="0"/>
          </a:endParaRPr>
        </a:p>
        <a:p>
          <a:pPr algn="ctr"/>
          <a:r>
            <a:rPr lang="es-US" sz="1100" b="1">
              <a:latin typeface="Arial Narrow" panose="020B0606020202030204" pitchFamily="34" charset="0"/>
            </a:rPr>
            <a:t>Profr. Irvin</a:t>
          </a:r>
          <a:r>
            <a:rPr lang="es-US" sz="1100" b="1" baseline="0">
              <a:latin typeface="Arial Narrow" panose="020B0606020202030204" pitchFamily="34" charset="0"/>
            </a:rPr>
            <a:t> Tolentino Tellez</a:t>
          </a:r>
          <a:endParaRPr lang="es-US" sz="1100" b="1">
            <a:latin typeface="Arial Narrow" panose="020B0606020202030204" pitchFamily="34" charset="0"/>
          </a:endParaRPr>
        </a:p>
        <a:p>
          <a:pPr algn="ctr"/>
          <a:r>
            <a:rPr lang="es-US" sz="1100" b="1">
              <a:latin typeface="Arial Narrow" panose="020B0606020202030204" pitchFamily="34" charset="0"/>
            </a:rPr>
            <a:t>Tesorero Municipal</a:t>
          </a:r>
        </a:p>
      </xdr:txBody>
    </xdr:sp>
    <xdr:clientData/>
  </xdr:twoCellAnchor>
  <xdr:twoCellAnchor>
    <xdr:from>
      <xdr:col>4</xdr:col>
      <xdr:colOff>752476</xdr:colOff>
      <xdr:row>20</xdr:row>
      <xdr:rowOff>9525</xdr:rowOff>
    </xdr:from>
    <xdr:to>
      <xdr:col>4</xdr:col>
      <xdr:colOff>2600325</xdr:colOff>
      <xdr:row>24</xdr:row>
      <xdr:rowOff>142876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F1D66953-A312-4C8B-B3EE-9C1B461773BC}"/>
            </a:ext>
          </a:extLst>
        </xdr:cNvPr>
        <xdr:cNvSpPr txBox="1"/>
      </xdr:nvSpPr>
      <xdr:spPr>
        <a:xfrm>
          <a:off x="6076951" y="8077200"/>
          <a:ext cx="1847849" cy="8953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 b="1">
              <a:latin typeface="Arial Narrow" panose="020B0606020202030204" pitchFamily="34" charset="0"/>
            </a:rPr>
            <a:t>Autorizo:</a:t>
          </a:r>
        </a:p>
        <a:p>
          <a:pPr algn="ctr"/>
          <a:endParaRPr lang="es-US" sz="1100" b="1">
            <a:latin typeface="Arial Narrow" panose="020B0606020202030204" pitchFamily="34" charset="0"/>
          </a:endParaRPr>
        </a:p>
        <a:p>
          <a:pPr algn="ctr"/>
          <a:r>
            <a:rPr lang="es-US" sz="1100" b="1">
              <a:latin typeface="Arial Narrow" panose="020B0606020202030204" pitchFamily="34" charset="0"/>
            </a:rPr>
            <a:t>Ing. Erick Mendoza Hernández</a:t>
          </a:r>
        </a:p>
        <a:p>
          <a:pPr algn="ctr"/>
          <a:r>
            <a:rPr lang="es-US" sz="1100" b="1">
              <a:latin typeface="Arial Narrow" panose="020B0606020202030204" pitchFamily="34" charset="0"/>
            </a:rPr>
            <a:t>Presidente Municipal</a:t>
          </a:r>
        </a:p>
      </xdr:txBody>
    </xdr:sp>
    <xdr:clientData/>
  </xdr:twoCellAnchor>
  <xdr:twoCellAnchor>
    <xdr:from>
      <xdr:col>0</xdr:col>
      <xdr:colOff>0</xdr:colOff>
      <xdr:row>20</xdr:row>
      <xdr:rowOff>9525</xdr:rowOff>
    </xdr:from>
    <xdr:to>
      <xdr:col>1</xdr:col>
      <xdr:colOff>1295400</xdr:colOff>
      <xdr:row>24</xdr:row>
      <xdr:rowOff>142876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56C878F0-3E14-4B1E-B411-06A5FF438E5C}"/>
            </a:ext>
          </a:extLst>
        </xdr:cNvPr>
        <xdr:cNvSpPr txBox="1"/>
      </xdr:nvSpPr>
      <xdr:spPr>
        <a:xfrm>
          <a:off x="0" y="9858375"/>
          <a:ext cx="2209800" cy="8953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 b="1">
              <a:latin typeface="Arial Narrow" panose="020B0606020202030204" pitchFamily="34" charset="0"/>
            </a:rPr>
            <a:t>Elaboro:</a:t>
          </a:r>
        </a:p>
        <a:p>
          <a:pPr algn="ctr"/>
          <a:endParaRPr lang="es-US" sz="1100" b="1">
            <a:latin typeface="Arial Narrow" panose="020B0606020202030204" pitchFamily="34" charset="0"/>
          </a:endParaRPr>
        </a:p>
        <a:p>
          <a:pPr algn="ctr"/>
          <a:r>
            <a:rPr lang="es-US" sz="1100" b="1">
              <a:latin typeface="Arial Narrow" panose="020B0606020202030204" pitchFamily="34" charset="0"/>
            </a:rPr>
            <a:t>L.C. Brenda Ivonne Patricio Mendoza</a:t>
          </a:r>
        </a:p>
        <a:p>
          <a:pPr algn="ctr"/>
          <a:r>
            <a:rPr lang="es-US" sz="1100" b="1">
              <a:latin typeface="Arial Narrow" panose="020B0606020202030204" pitchFamily="34" charset="0"/>
            </a:rPr>
            <a:t>Titular de Recaudación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454847</xdr:colOff>
      <xdr:row>0</xdr:row>
      <xdr:rowOff>66676</xdr:rowOff>
    </xdr:from>
    <xdr:to>
      <xdr:col>0</xdr:col>
      <xdr:colOff>1190625</xdr:colOff>
      <xdr:row>0</xdr:row>
      <xdr:rowOff>549326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FD648CF-E888-4E4A-A224-334D46C34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847" y="66676"/>
          <a:ext cx="735778" cy="482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383444</xdr:colOff>
      <xdr:row>0</xdr:row>
      <xdr:rowOff>66675</xdr:rowOff>
    </xdr:from>
    <xdr:to>
      <xdr:col>13</xdr:col>
      <xdr:colOff>144779</xdr:colOff>
      <xdr:row>0</xdr:row>
      <xdr:rowOff>590550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8EDFAE9-33A9-4E53-926B-AF037310C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2494" y="66675"/>
          <a:ext cx="923385" cy="5238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95250</xdr:rowOff>
    </xdr:from>
    <xdr:to>
      <xdr:col>1</xdr:col>
      <xdr:colOff>315786</xdr:colOff>
      <xdr:row>2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86B789-7015-41B3-9151-E8FA71764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5250"/>
          <a:ext cx="953961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1519273</xdr:colOff>
      <xdr:row>0</xdr:row>
      <xdr:rowOff>114300</xdr:rowOff>
    </xdr:from>
    <xdr:to>
      <xdr:col>4</xdr:col>
      <xdr:colOff>2442658</xdr:colOff>
      <xdr:row>3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3231193-74EE-4D8A-B4F3-58EAC0BC4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3748" y="114300"/>
          <a:ext cx="923385" cy="5048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1390650</xdr:colOff>
      <xdr:row>23</xdr:row>
      <xdr:rowOff>9525</xdr:rowOff>
    </xdr:from>
    <xdr:to>
      <xdr:col>3</xdr:col>
      <xdr:colOff>600075</xdr:colOff>
      <xdr:row>27</xdr:row>
      <xdr:rowOff>142876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499EFC0-18E0-413E-AFB1-4AAC2125822E}"/>
            </a:ext>
          </a:extLst>
        </xdr:cNvPr>
        <xdr:cNvSpPr txBox="1"/>
      </xdr:nvSpPr>
      <xdr:spPr>
        <a:xfrm>
          <a:off x="2152650" y="7781925"/>
          <a:ext cx="2390775" cy="8953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 b="1">
              <a:latin typeface="Arial Narrow" panose="020B0606020202030204" pitchFamily="34" charset="0"/>
            </a:rPr>
            <a:t>Revisó:</a:t>
          </a:r>
        </a:p>
        <a:p>
          <a:pPr algn="ctr"/>
          <a:endParaRPr lang="es-US" sz="1100" b="1">
            <a:latin typeface="Arial Narrow" panose="020B0606020202030204" pitchFamily="34" charset="0"/>
          </a:endParaRPr>
        </a:p>
        <a:p>
          <a:pPr algn="ctr"/>
          <a:r>
            <a:rPr lang="es-US" sz="1100" b="1">
              <a:latin typeface="Arial Narrow" panose="020B0606020202030204" pitchFamily="34" charset="0"/>
            </a:rPr>
            <a:t>M.F.P. Isabel Muñoz García</a:t>
          </a:r>
        </a:p>
        <a:p>
          <a:pPr algn="ctr"/>
          <a:r>
            <a:rPr lang="es-US" sz="1100" b="1">
              <a:latin typeface="Arial Narrow" panose="020B0606020202030204" pitchFamily="34" charset="0"/>
            </a:rPr>
            <a:t>Coordinadora Contable Administrativa</a:t>
          </a:r>
        </a:p>
      </xdr:txBody>
    </xdr:sp>
    <xdr:clientData/>
  </xdr:twoCellAnchor>
  <xdr:twoCellAnchor>
    <xdr:from>
      <xdr:col>3</xdr:col>
      <xdr:colOff>476251</xdr:colOff>
      <xdr:row>23</xdr:row>
      <xdr:rowOff>9525</xdr:rowOff>
    </xdr:from>
    <xdr:to>
      <xdr:col>4</xdr:col>
      <xdr:colOff>790575</xdr:colOff>
      <xdr:row>27</xdr:row>
      <xdr:rowOff>142876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DCDB34C1-FD7D-408C-A61A-AD25308C8285}"/>
            </a:ext>
          </a:extLst>
        </xdr:cNvPr>
        <xdr:cNvSpPr txBox="1"/>
      </xdr:nvSpPr>
      <xdr:spPr>
        <a:xfrm>
          <a:off x="4419601" y="7781925"/>
          <a:ext cx="1695449" cy="8953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 b="1">
              <a:latin typeface="Arial Narrow" panose="020B0606020202030204" pitchFamily="34" charset="0"/>
            </a:rPr>
            <a:t>Vo. Bo.:</a:t>
          </a:r>
        </a:p>
        <a:p>
          <a:pPr algn="ctr"/>
          <a:endParaRPr lang="es-US" sz="1100" b="1">
            <a:latin typeface="Arial Narrow" panose="020B0606020202030204" pitchFamily="34" charset="0"/>
          </a:endParaRPr>
        </a:p>
        <a:p>
          <a:pPr algn="ctr"/>
          <a:r>
            <a:rPr lang="es-US" sz="1100" b="1">
              <a:latin typeface="Arial Narrow" panose="020B0606020202030204" pitchFamily="34" charset="0"/>
            </a:rPr>
            <a:t>Profr. Irvin</a:t>
          </a:r>
          <a:r>
            <a:rPr lang="es-US" sz="1100" b="1" baseline="0">
              <a:latin typeface="Arial Narrow" panose="020B0606020202030204" pitchFamily="34" charset="0"/>
            </a:rPr>
            <a:t> Tolentino Tellez</a:t>
          </a:r>
          <a:endParaRPr lang="es-US" sz="1100" b="1">
            <a:latin typeface="Arial Narrow" panose="020B0606020202030204" pitchFamily="34" charset="0"/>
          </a:endParaRPr>
        </a:p>
        <a:p>
          <a:pPr algn="ctr"/>
          <a:r>
            <a:rPr lang="es-US" sz="1100" b="1">
              <a:latin typeface="Arial Narrow" panose="020B0606020202030204" pitchFamily="34" charset="0"/>
            </a:rPr>
            <a:t>Tesorero Municipal</a:t>
          </a:r>
        </a:p>
      </xdr:txBody>
    </xdr:sp>
    <xdr:clientData/>
  </xdr:twoCellAnchor>
  <xdr:twoCellAnchor>
    <xdr:from>
      <xdr:col>4</xdr:col>
      <xdr:colOff>752476</xdr:colOff>
      <xdr:row>23</xdr:row>
      <xdr:rowOff>9525</xdr:rowOff>
    </xdr:from>
    <xdr:to>
      <xdr:col>4</xdr:col>
      <xdr:colOff>2600325</xdr:colOff>
      <xdr:row>27</xdr:row>
      <xdr:rowOff>142876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9BF9436E-AD27-4EB2-81B4-E3BBAA62BF0D}"/>
            </a:ext>
          </a:extLst>
        </xdr:cNvPr>
        <xdr:cNvSpPr txBox="1"/>
      </xdr:nvSpPr>
      <xdr:spPr>
        <a:xfrm>
          <a:off x="6076951" y="7781925"/>
          <a:ext cx="1847849" cy="8953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 b="1">
              <a:latin typeface="Arial Narrow" panose="020B0606020202030204" pitchFamily="34" charset="0"/>
            </a:rPr>
            <a:t>Autorizo:</a:t>
          </a:r>
        </a:p>
        <a:p>
          <a:pPr algn="ctr"/>
          <a:endParaRPr lang="es-US" sz="1100" b="1">
            <a:latin typeface="Arial Narrow" panose="020B0606020202030204" pitchFamily="34" charset="0"/>
          </a:endParaRPr>
        </a:p>
        <a:p>
          <a:pPr algn="ctr"/>
          <a:r>
            <a:rPr lang="es-US" sz="1100" b="1">
              <a:latin typeface="Arial Narrow" panose="020B0606020202030204" pitchFamily="34" charset="0"/>
            </a:rPr>
            <a:t>Ing. Erick Mendoza Hernández</a:t>
          </a:r>
        </a:p>
        <a:p>
          <a:pPr algn="ctr"/>
          <a:r>
            <a:rPr lang="es-US" sz="1100" b="1">
              <a:latin typeface="Arial Narrow" panose="020B0606020202030204" pitchFamily="34" charset="0"/>
            </a:rPr>
            <a:t>Presidente Municipal</a:t>
          </a:r>
        </a:p>
      </xdr:txBody>
    </xdr:sp>
    <xdr:clientData/>
  </xdr:twoCellAnchor>
  <xdr:twoCellAnchor>
    <xdr:from>
      <xdr:col>0</xdr:col>
      <xdr:colOff>0</xdr:colOff>
      <xdr:row>23</xdr:row>
      <xdr:rowOff>9525</xdr:rowOff>
    </xdr:from>
    <xdr:to>
      <xdr:col>1</xdr:col>
      <xdr:colOff>1514476</xdr:colOff>
      <xdr:row>27</xdr:row>
      <xdr:rowOff>142876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9ABB33A7-59B3-488E-9103-66616D482164}"/>
            </a:ext>
          </a:extLst>
        </xdr:cNvPr>
        <xdr:cNvSpPr txBox="1"/>
      </xdr:nvSpPr>
      <xdr:spPr>
        <a:xfrm>
          <a:off x="0" y="7781925"/>
          <a:ext cx="2276476" cy="8953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 b="1">
              <a:latin typeface="Arial Narrow" panose="020B0606020202030204" pitchFamily="34" charset="0"/>
            </a:rPr>
            <a:t>Elaboro:</a:t>
          </a:r>
        </a:p>
        <a:p>
          <a:pPr algn="ctr"/>
          <a:endParaRPr lang="es-US" sz="1100" b="1">
            <a:latin typeface="Arial Narrow" panose="020B0606020202030204" pitchFamily="34" charset="0"/>
          </a:endParaRPr>
        </a:p>
        <a:p>
          <a:pPr algn="ctr"/>
          <a:r>
            <a:rPr lang="es-US" sz="1100" b="1">
              <a:latin typeface="Arial Narrow" panose="020B0606020202030204" pitchFamily="34" charset="0"/>
            </a:rPr>
            <a:t>L.A. Angel Delgadillo Alarcón</a:t>
          </a:r>
        </a:p>
        <a:p>
          <a:pPr algn="ctr"/>
          <a:r>
            <a:rPr lang="es-US" sz="1100" b="1">
              <a:latin typeface="Arial Narrow" panose="020B0606020202030204" pitchFamily="34" charset="0"/>
            </a:rPr>
            <a:t>Oficial Mayor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454846</xdr:colOff>
      <xdr:row>0</xdr:row>
      <xdr:rowOff>66675</xdr:rowOff>
    </xdr:from>
    <xdr:to>
      <xdr:col>1</xdr:col>
      <xdr:colOff>65782</xdr:colOff>
      <xdr:row>0</xdr:row>
      <xdr:rowOff>590550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BD4078-EFFB-48DA-B8D9-1047BC41C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846" y="66675"/>
          <a:ext cx="953961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383444</xdr:colOff>
      <xdr:row>0</xdr:row>
      <xdr:rowOff>66676</xdr:rowOff>
    </xdr:from>
    <xdr:to>
      <xdr:col>13</xdr:col>
      <xdr:colOff>1904</xdr:colOff>
      <xdr:row>0</xdr:row>
      <xdr:rowOff>561976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B07870E-5698-45E8-BF81-520660FE38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3444" y="66676"/>
          <a:ext cx="923385" cy="4953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95250</xdr:rowOff>
    </xdr:from>
    <xdr:to>
      <xdr:col>1</xdr:col>
      <xdr:colOff>315786</xdr:colOff>
      <xdr:row>2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01D40AA-88CD-4404-BB40-39A9E7DC1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5250"/>
          <a:ext cx="953961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1519273</xdr:colOff>
      <xdr:row>0</xdr:row>
      <xdr:rowOff>114300</xdr:rowOff>
    </xdr:from>
    <xdr:to>
      <xdr:col>4</xdr:col>
      <xdr:colOff>2442658</xdr:colOff>
      <xdr:row>3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D0AB440-6D7D-4BB4-9C92-BB8FC6FD2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3748" y="114300"/>
          <a:ext cx="923385" cy="5048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1390650</xdr:colOff>
      <xdr:row>28</xdr:row>
      <xdr:rowOff>9525</xdr:rowOff>
    </xdr:from>
    <xdr:to>
      <xdr:col>3</xdr:col>
      <xdr:colOff>600075</xdr:colOff>
      <xdr:row>32</xdr:row>
      <xdr:rowOff>142876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2FF1E1A-06F7-4189-AC8F-B0FBB4AEF6DA}"/>
            </a:ext>
          </a:extLst>
        </xdr:cNvPr>
        <xdr:cNvSpPr txBox="1"/>
      </xdr:nvSpPr>
      <xdr:spPr>
        <a:xfrm>
          <a:off x="2152650" y="7781925"/>
          <a:ext cx="2390775" cy="8953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 b="1">
              <a:latin typeface="Arial Narrow" panose="020B0606020202030204" pitchFamily="34" charset="0"/>
            </a:rPr>
            <a:t>Revisó:</a:t>
          </a:r>
        </a:p>
        <a:p>
          <a:pPr algn="ctr"/>
          <a:endParaRPr lang="es-US" sz="1100" b="1">
            <a:latin typeface="Arial Narrow" panose="020B0606020202030204" pitchFamily="34" charset="0"/>
          </a:endParaRPr>
        </a:p>
        <a:p>
          <a:pPr algn="ctr"/>
          <a:r>
            <a:rPr lang="es-US" sz="1100" b="1">
              <a:latin typeface="Arial Narrow" panose="020B0606020202030204" pitchFamily="34" charset="0"/>
            </a:rPr>
            <a:t>M.F.P. Isabel Muñoz García</a:t>
          </a:r>
        </a:p>
        <a:p>
          <a:pPr algn="ctr"/>
          <a:r>
            <a:rPr lang="es-US" sz="1100" b="1">
              <a:latin typeface="Arial Narrow" panose="020B0606020202030204" pitchFamily="34" charset="0"/>
            </a:rPr>
            <a:t>Coordinadora Contable Administrativa</a:t>
          </a:r>
        </a:p>
      </xdr:txBody>
    </xdr:sp>
    <xdr:clientData/>
  </xdr:twoCellAnchor>
  <xdr:twoCellAnchor>
    <xdr:from>
      <xdr:col>3</xdr:col>
      <xdr:colOff>476251</xdr:colOff>
      <xdr:row>28</xdr:row>
      <xdr:rowOff>9525</xdr:rowOff>
    </xdr:from>
    <xdr:to>
      <xdr:col>4</xdr:col>
      <xdr:colOff>790575</xdr:colOff>
      <xdr:row>32</xdr:row>
      <xdr:rowOff>142876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20F3A10A-A1E9-4F83-8145-D242DD430A2B}"/>
            </a:ext>
          </a:extLst>
        </xdr:cNvPr>
        <xdr:cNvSpPr txBox="1"/>
      </xdr:nvSpPr>
      <xdr:spPr>
        <a:xfrm>
          <a:off x="4419601" y="7781925"/>
          <a:ext cx="1695449" cy="8953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 b="1">
              <a:latin typeface="Arial Narrow" panose="020B0606020202030204" pitchFamily="34" charset="0"/>
            </a:rPr>
            <a:t>Vo. Bo.:</a:t>
          </a:r>
        </a:p>
        <a:p>
          <a:pPr algn="ctr"/>
          <a:endParaRPr lang="es-US" sz="1100" b="1">
            <a:latin typeface="Arial Narrow" panose="020B0606020202030204" pitchFamily="34" charset="0"/>
          </a:endParaRPr>
        </a:p>
        <a:p>
          <a:pPr algn="ctr"/>
          <a:r>
            <a:rPr lang="es-US" sz="1100" b="1">
              <a:latin typeface="Arial Narrow" panose="020B0606020202030204" pitchFamily="34" charset="0"/>
            </a:rPr>
            <a:t>Profr. Irvin</a:t>
          </a:r>
          <a:r>
            <a:rPr lang="es-US" sz="1100" b="1" baseline="0">
              <a:latin typeface="Arial Narrow" panose="020B0606020202030204" pitchFamily="34" charset="0"/>
            </a:rPr>
            <a:t> Tolentino Tellez</a:t>
          </a:r>
          <a:endParaRPr lang="es-US" sz="1100" b="1">
            <a:latin typeface="Arial Narrow" panose="020B0606020202030204" pitchFamily="34" charset="0"/>
          </a:endParaRPr>
        </a:p>
        <a:p>
          <a:pPr algn="ctr"/>
          <a:r>
            <a:rPr lang="es-US" sz="1100" b="1">
              <a:latin typeface="Arial Narrow" panose="020B0606020202030204" pitchFamily="34" charset="0"/>
            </a:rPr>
            <a:t>Tesorero Municipal</a:t>
          </a:r>
        </a:p>
      </xdr:txBody>
    </xdr:sp>
    <xdr:clientData/>
  </xdr:twoCellAnchor>
  <xdr:twoCellAnchor>
    <xdr:from>
      <xdr:col>4</xdr:col>
      <xdr:colOff>752476</xdr:colOff>
      <xdr:row>28</xdr:row>
      <xdr:rowOff>9525</xdr:rowOff>
    </xdr:from>
    <xdr:to>
      <xdr:col>4</xdr:col>
      <xdr:colOff>2600325</xdr:colOff>
      <xdr:row>32</xdr:row>
      <xdr:rowOff>142876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96C2070F-5A90-4E07-9668-BE5919A2F9B2}"/>
            </a:ext>
          </a:extLst>
        </xdr:cNvPr>
        <xdr:cNvSpPr txBox="1"/>
      </xdr:nvSpPr>
      <xdr:spPr>
        <a:xfrm>
          <a:off x="6076951" y="7781925"/>
          <a:ext cx="1847849" cy="8953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 b="1">
              <a:latin typeface="Arial Narrow" panose="020B0606020202030204" pitchFamily="34" charset="0"/>
            </a:rPr>
            <a:t>Autorizo:</a:t>
          </a:r>
        </a:p>
        <a:p>
          <a:pPr algn="ctr"/>
          <a:endParaRPr lang="es-US" sz="1100" b="1">
            <a:latin typeface="Arial Narrow" panose="020B0606020202030204" pitchFamily="34" charset="0"/>
          </a:endParaRPr>
        </a:p>
        <a:p>
          <a:pPr algn="ctr"/>
          <a:r>
            <a:rPr lang="es-US" sz="1100" b="1">
              <a:latin typeface="Arial Narrow" panose="020B0606020202030204" pitchFamily="34" charset="0"/>
            </a:rPr>
            <a:t>Ing. Erick Mendoza Hernández</a:t>
          </a:r>
        </a:p>
        <a:p>
          <a:pPr algn="ctr"/>
          <a:r>
            <a:rPr lang="es-US" sz="1100" b="1">
              <a:latin typeface="Arial Narrow" panose="020B0606020202030204" pitchFamily="34" charset="0"/>
            </a:rPr>
            <a:t>Presidente Municipal</a:t>
          </a:r>
        </a:p>
      </xdr:txBody>
    </xdr:sp>
    <xdr:clientData/>
  </xdr:twoCellAnchor>
  <xdr:twoCellAnchor>
    <xdr:from>
      <xdr:col>0</xdr:col>
      <xdr:colOff>0</xdr:colOff>
      <xdr:row>28</xdr:row>
      <xdr:rowOff>9525</xdr:rowOff>
    </xdr:from>
    <xdr:to>
      <xdr:col>1</xdr:col>
      <xdr:colOff>1514476</xdr:colOff>
      <xdr:row>32</xdr:row>
      <xdr:rowOff>142876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13044529-03A5-4C15-8CCA-A9E19B7469CC}"/>
            </a:ext>
          </a:extLst>
        </xdr:cNvPr>
        <xdr:cNvSpPr txBox="1"/>
      </xdr:nvSpPr>
      <xdr:spPr>
        <a:xfrm>
          <a:off x="0" y="7781925"/>
          <a:ext cx="2276476" cy="8953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 b="1">
              <a:latin typeface="Arial Narrow" panose="020B0606020202030204" pitchFamily="34" charset="0"/>
            </a:rPr>
            <a:t>Elaboro:</a:t>
          </a:r>
        </a:p>
        <a:p>
          <a:pPr algn="ctr"/>
          <a:r>
            <a:rPr lang="es-US" sz="1100" b="1">
              <a:latin typeface="Arial Narrow" panose="020B0606020202030204" pitchFamily="34" charset="0"/>
            </a:rPr>
            <a:t>C. Agustal Orlando Gomez Madariaga</a:t>
          </a:r>
        </a:p>
        <a:p>
          <a:pPr algn="ctr"/>
          <a:r>
            <a:rPr lang="es-US" sz="1100" b="1">
              <a:latin typeface="Arial Narrow" panose="020B0606020202030204" pitchFamily="34" charset="0"/>
            </a:rPr>
            <a:t>Contador General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454846</xdr:colOff>
      <xdr:row>0</xdr:row>
      <xdr:rowOff>66676</xdr:rowOff>
    </xdr:from>
    <xdr:to>
      <xdr:col>1</xdr:col>
      <xdr:colOff>46732</xdr:colOff>
      <xdr:row>0</xdr:row>
      <xdr:rowOff>600076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59B5A5-11FF-4CE7-8468-C04209FEB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846" y="66676"/>
          <a:ext cx="953961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383444</xdr:colOff>
      <xdr:row>0</xdr:row>
      <xdr:rowOff>66676</xdr:rowOff>
    </xdr:from>
    <xdr:to>
      <xdr:col>13</xdr:col>
      <xdr:colOff>30479</xdr:colOff>
      <xdr:row>0</xdr:row>
      <xdr:rowOff>619126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68D6AB4-FE35-442E-88F0-2BEB14A02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2494" y="66676"/>
          <a:ext cx="923385" cy="55245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95250</xdr:rowOff>
    </xdr:from>
    <xdr:to>
      <xdr:col>1</xdr:col>
      <xdr:colOff>163386</xdr:colOff>
      <xdr:row>3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B2BC3A4-EECF-4505-BC4D-05E32CF96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5250"/>
          <a:ext cx="953961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1519273</xdr:colOff>
      <xdr:row>0</xdr:row>
      <xdr:rowOff>114300</xdr:rowOff>
    </xdr:from>
    <xdr:to>
      <xdr:col>4</xdr:col>
      <xdr:colOff>2442658</xdr:colOff>
      <xdr:row>3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785532A-AE5C-461B-B5D5-0EED7135F1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6148" y="114300"/>
          <a:ext cx="923385" cy="5619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1238250</xdr:colOff>
      <xdr:row>21</xdr:row>
      <xdr:rowOff>66675</xdr:rowOff>
    </xdr:from>
    <xdr:to>
      <xdr:col>3</xdr:col>
      <xdr:colOff>447675</xdr:colOff>
      <xdr:row>25</xdr:row>
      <xdr:rowOff>161925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BD98BD6-5A46-4873-907F-44E7A3CEBB92}"/>
            </a:ext>
          </a:extLst>
        </xdr:cNvPr>
        <xdr:cNvSpPr txBox="1"/>
      </xdr:nvSpPr>
      <xdr:spPr>
        <a:xfrm>
          <a:off x="2152650" y="8115300"/>
          <a:ext cx="2390775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 b="1">
              <a:latin typeface="Arial Narrow" panose="020B0606020202030204" pitchFamily="34" charset="0"/>
            </a:rPr>
            <a:t>Revisó:</a:t>
          </a:r>
        </a:p>
        <a:p>
          <a:pPr algn="ctr"/>
          <a:endParaRPr lang="es-US" sz="1100" b="1">
            <a:latin typeface="Arial Narrow" panose="020B0606020202030204" pitchFamily="34" charset="0"/>
          </a:endParaRPr>
        </a:p>
        <a:p>
          <a:pPr algn="ctr"/>
          <a:r>
            <a:rPr lang="es-US" sz="1100" b="1">
              <a:latin typeface="Arial Narrow" panose="020B0606020202030204" pitchFamily="34" charset="0"/>
            </a:rPr>
            <a:t>M.F.P. Isabel Muñoz García</a:t>
          </a:r>
        </a:p>
        <a:p>
          <a:pPr algn="ctr"/>
          <a:r>
            <a:rPr lang="es-US" sz="1100" b="1">
              <a:latin typeface="Arial Narrow" panose="020B0606020202030204" pitchFamily="34" charset="0"/>
            </a:rPr>
            <a:t>Coordinadora Contable Administrativa</a:t>
          </a:r>
        </a:p>
      </xdr:txBody>
    </xdr:sp>
    <xdr:clientData/>
  </xdr:twoCellAnchor>
  <xdr:twoCellAnchor>
    <xdr:from>
      <xdr:col>3</xdr:col>
      <xdr:colOff>447676</xdr:colOff>
      <xdr:row>21</xdr:row>
      <xdr:rowOff>66675</xdr:rowOff>
    </xdr:from>
    <xdr:to>
      <xdr:col>4</xdr:col>
      <xdr:colOff>762000</xdr:colOff>
      <xdr:row>25</xdr:row>
      <xdr:rowOff>161925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F00B7DC5-2FA7-49F5-84AE-DFD632A8FD42}"/>
            </a:ext>
          </a:extLst>
        </xdr:cNvPr>
        <xdr:cNvSpPr txBox="1"/>
      </xdr:nvSpPr>
      <xdr:spPr>
        <a:xfrm>
          <a:off x="4543426" y="8115300"/>
          <a:ext cx="1695449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 b="1">
              <a:latin typeface="Arial Narrow" panose="020B0606020202030204" pitchFamily="34" charset="0"/>
            </a:rPr>
            <a:t>Vo. Bo.:</a:t>
          </a:r>
        </a:p>
        <a:p>
          <a:pPr algn="ctr"/>
          <a:endParaRPr lang="es-US" sz="1100" b="1">
            <a:latin typeface="Arial Narrow" panose="020B0606020202030204" pitchFamily="34" charset="0"/>
          </a:endParaRPr>
        </a:p>
        <a:p>
          <a:pPr algn="ctr"/>
          <a:r>
            <a:rPr lang="es-US" sz="1100" b="1">
              <a:latin typeface="Arial Narrow" panose="020B0606020202030204" pitchFamily="34" charset="0"/>
            </a:rPr>
            <a:t>Profr. Irvin</a:t>
          </a:r>
          <a:r>
            <a:rPr lang="es-US" sz="1100" b="1" baseline="0">
              <a:latin typeface="Arial Narrow" panose="020B0606020202030204" pitchFamily="34" charset="0"/>
            </a:rPr>
            <a:t> Tolentino Tellez</a:t>
          </a:r>
          <a:endParaRPr lang="es-US" sz="1100" b="1">
            <a:latin typeface="Arial Narrow" panose="020B0606020202030204" pitchFamily="34" charset="0"/>
          </a:endParaRPr>
        </a:p>
        <a:p>
          <a:pPr algn="ctr"/>
          <a:r>
            <a:rPr lang="es-US" sz="1100" b="1">
              <a:latin typeface="Arial Narrow" panose="020B0606020202030204" pitchFamily="34" charset="0"/>
            </a:rPr>
            <a:t>Tesorero Municipal</a:t>
          </a:r>
        </a:p>
      </xdr:txBody>
    </xdr:sp>
    <xdr:clientData/>
  </xdr:twoCellAnchor>
  <xdr:twoCellAnchor>
    <xdr:from>
      <xdr:col>4</xdr:col>
      <xdr:colOff>752476</xdr:colOff>
      <xdr:row>21</xdr:row>
      <xdr:rowOff>66675</xdr:rowOff>
    </xdr:from>
    <xdr:to>
      <xdr:col>4</xdr:col>
      <xdr:colOff>2600325</xdr:colOff>
      <xdr:row>25</xdr:row>
      <xdr:rowOff>161925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5F2892AA-4D7C-415B-86BF-8834250B7C4C}"/>
            </a:ext>
          </a:extLst>
        </xdr:cNvPr>
        <xdr:cNvSpPr txBox="1"/>
      </xdr:nvSpPr>
      <xdr:spPr>
        <a:xfrm>
          <a:off x="6229351" y="8115300"/>
          <a:ext cx="1847849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 b="1">
              <a:latin typeface="Arial Narrow" panose="020B0606020202030204" pitchFamily="34" charset="0"/>
            </a:rPr>
            <a:t>Autorizo:</a:t>
          </a:r>
        </a:p>
        <a:p>
          <a:pPr algn="ctr"/>
          <a:endParaRPr lang="es-US" sz="1100" b="1">
            <a:latin typeface="Arial Narrow" panose="020B0606020202030204" pitchFamily="34" charset="0"/>
          </a:endParaRPr>
        </a:p>
        <a:p>
          <a:pPr algn="ctr"/>
          <a:r>
            <a:rPr lang="es-US" sz="1100" b="1">
              <a:latin typeface="Arial Narrow" panose="020B0606020202030204" pitchFamily="34" charset="0"/>
            </a:rPr>
            <a:t>Ing. Erick Mendoza Hernández</a:t>
          </a:r>
        </a:p>
        <a:p>
          <a:pPr algn="ctr"/>
          <a:r>
            <a:rPr lang="es-US" sz="1100" b="1">
              <a:latin typeface="Arial Narrow" panose="020B0606020202030204" pitchFamily="34" charset="0"/>
            </a:rPr>
            <a:t>Presidente Municipal</a:t>
          </a:r>
        </a:p>
      </xdr:txBody>
    </xdr:sp>
    <xdr:clientData/>
  </xdr:twoCellAnchor>
  <xdr:twoCellAnchor>
    <xdr:from>
      <xdr:col>0</xdr:col>
      <xdr:colOff>0</xdr:colOff>
      <xdr:row>21</xdr:row>
      <xdr:rowOff>66675</xdr:rowOff>
    </xdr:from>
    <xdr:to>
      <xdr:col>1</xdr:col>
      <xdr:colOff>1295400</xdr:colOff>
      <xdr:row>25</xdr:row>
      <xdr:rowOff>161925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95A0430E-B7D0-48B1-AC30-DE73EB1E239E}"/>
            </a:ext>
          </a:extLst>
        </xdr:cNvPr>
        <xdr:cNvSpPr txBox="1"/>
      </xdr:nvSpPr>
      <xdr:spPr>
        <a:xfrm>
          <a:off x="0" y="8115300"/>
          <a:ext cx="2209800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 b="1">
              <a:latin typeface="Arial Narrow" panose="020B0606020202030204" pitchFamily="34" charset="0"/>
            </a:rPr>
            <a:t>Elaboro:</a:t>
          </a:r>
        </a:p>
        <a:p>
          <a:pPr algn="ctr"/>
          <a:endParaRPr lang="es-US" sz="1100" b="1">
            <a:latin typeface="Arial Narrow" panose="020B0606020202030204" pitchFamily="34" charset="0"/>
          </a:endParaRPr>
        </a:p>
        <a:p>
          <a:pPr algn="ctr"/>
          <a:r>
            <a:rPr lang="es-US" sz="1100" b="1">
              <a:latin typeface="Arial Narrow" panose="020B0606020202030204" pitchFamily="34" charset="0"/>
            </a:rPr>
            <a:t>L.C. Brenda Ivonne Patricio Mendoza</a:t>
          </a:r>
        </a:p>
        <a:p>
          <a:pPr algn="ctr"/>
          <a:r>
            <a:rPr lang="es-US" sz="1100" b="1">
              <a:latin typeface="Arial Narrow" panose="020B0606020202030204" pitchFamily="34" charset="0"/>
            </a:rPr>
            <a:t>Titular de Recaudación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ABCAF-92BB-48F9-BBAA-50D15BA1FC61}">
  <dimension ref="A1:F20"/>
  <sheetViews>
    <sheetView workbookViewId="0">
      <selection activeCell="A13" sqref="A13:A20"/>
    </sheetView>
  </sheetViews>
  <sheetFormatPr baseColWidth="10" defaultRowHeight="15"/>
  <cols>
    <col min="2" max="2" width="29.28515625" customWidth="1"/>
    <col min="3" max="3" width="18.42578125" customWidth="1"/>
    <col min="4" max="4" width="20.7109375" customWidth="1"/>
    <col min="5" max="5" width="39.140625" customWidth="1"/>
  </cols>
  <sheetData>
    <row r="1" spans="1:6" ht="16.5">
      <c r="A1" s="110" t="s">
        <v>20</v>
      </c>
      <c r="B1" s="110"/>
      <c r="C1" s="110"/>
      <c r="D1" s="110"/>
      <c r="E1" s="110"/>
      <c r="F1" s="12"/>
    </row>
    <row r="2" spans="1:6" ht="16.5">
      <c r="A2" s="110" t="s">
        <v>21</v>
      </c>
      <c r="B2" s="110"/>
      <c r="C2" s="110"/>
      <c r="D2" s="110"/>
      <c r="E2" s="110"/>
      <c r="F2" s="12"/>
    </row>
    <row r="3" spans="1:6" ht="16.5">
      <c r="A3" s="11"/>
      <c r="B3" s="11"/>
      <c r="C3" s="11"/>
      <c r="D3" s="11"/>
      <c r="E3" s="11"/>
      <c r="F3" s="12"/>
    </row>
    <row r="4" spans="1:6" ht="16.5">
      <c r="A4" s="12"/>
      <c r="B4" s="12"/>
      <c r="C4" s="12"/>
      <c r="D4" s="12"/>
      <c r="E4" s="12"/>
      <c r="F4" s="12"/>
    </row>
    <row r="5" spans="1:6" ht="16.5">
      <c r="A5" s="111" t="s">
        <v>71</v>
      </c>
      <c r="B5" s="111"/>
      <c r="C5" s="111"/>
      <c r="D5" s="111"/>
      <c r="E5" s="111"/>
      <c r="F5" s="12"/>
    </row>
    <row r="6" spans="1:6" ht="16.5">
      <c r="A6" s="111" t="s">
        <v>72</v>
      </c>
      <c r="B6" s="111"/>
      <c r="C6" s="111"/>
      <c r="D6" s="111"/>
      <c r="E6" s="111"/>
      <c r="F6" s="12"/>
    </row>
    <row r="7" spans="1:6" ht="16.5">
      <c r="A7" s="18"/>
      <c r="B7" s="18"/>
      <c r="C7" s="18"/>
      <c r="D7" s="18"/>
      <c r="E7" s="18"/>
      <c r="F7" s="12"/>
    </row>
    <row r="8" spans="1:6" ht="15" customHeight="1">
      <c r="A8" s="112" t="s">
        <v>22</v>
      </c>
      <c r="B8" s="113"/>
      <c r="C8" s="113"/>
      <c r="D8" s="113"/>
      <c r="E8" s="113"/>
      <c r="F8" s="13"/>
    </row>
    <row r="9" spans="1:6" ht="15" customHeight="1">
      <c r="A9" s="106" t="s">
        <v>59</v>
      </c>
      <c r="B9" s="107"/>
      <c r="C9" s="107"/>
      <c r="D9" s="107"/>
      <c r="E9" s="107"/>
      <c r="F9" s="13"/>
    </row>
    <row r="10" spans="1:6" ht="16.5">
      <c r="A10" s="108" t="s">
        <v>57</v>
      </c>
      <c r="B10" s="108"/>
      <c r="C10" s="108" t="s">
        <v>56</v>
      </c>
      <c r="D10" s="108"/>
      <c r="E10" s="108"/>
      <c r="F10" s="8"/>
    </row>
    <row r="11" spans="1:6" ht="24.75" customHeight="1">
      <c r="A11" s="109" t="s">
        <v>58</v>
      </c>
      <c r="B11" s="109"/>
      <c r="C11" s="109" t="s">
        <v>180</v>
      </c>
      <c r="D11" s="109"/>
      <c r="E11" s="109"/>
      <c r="F11" s="8"/>
    </row>
    <row r="12" spans="1:6">
      <c r="A12" s="15" t="s">
        <v>23</v>
      </c>
      <c r="B12" s="15" t="s">
        <v>24</v>
      </c>
      <c r="C12" s="15" t="s">
        <v>25</v>
      </c>
      <c r="D12" s="15" t="s">
        <v>26</v>
      </c>
      <c r="E12" s="15" t="s">
        <v>27</v>
      </c>
      <c r="F12" s="14"/>
    </row>
    <row r="13" spans="1:6" ht="51">
      <c r="A13" s="4" t="s">
        <v>28</v>
      </c>
      <c r="B13" s="9" t="s">
        <v>89</v>
      </c>
      <c r="C13" s="9" t="s">
        <v>29</v>
      </c>
      <c r="D13" s="16" t="s">
        <v>30</v>
      </c>
      <c r="E13" s="17" t="s">
        <v>31</v>
      </c>
      <c r="F13" s="3"/>
    </row>
    <row r="14" spans="1:6" ht="51">
      <c r="A14" s="5" t="s">
        <v>32</v>
      </c>
      <c r="B14" s="6" t="s">
        <v>60</v>
      </c>
      <c r="C14" s="6" t="s">
        <v>33</v>
      </c>
      <c r="D14" s="7" t="s">
        <v>34</v>
      </c>
      <c r="E14" s="17" t="s">
        <v>61</v>
      </c>
      <c r="F14" s="8"/>
    </row>
    <row r="15" spans="1:6" ht="51">
      <c r="A15" s="5" t="s">
        <v>35</v>
      </c>
      <c r="B15" s="6" t="s">
        <v>62</v>
      </c>
      <c r="C15" s="6" t="s">
        <v>36</v>
      </c>
      <c r="D15" s="7" t="s">
        <v>63</v>
      </c>
      <c r="E15" s="17" t="s">
        <v>64</v>
      </c>
      <c r="F15" s="3"/>
    </row>
    <row r="16" spans="1:6" ht="63.75">
      <c r="A16" s="4" t="s">
        <v>37</v>
      </c>
      <c r="B16" s="9" t="s">
        <v>38</v>
      </c>
      <c r="C16" s="6" t="s">
        <v>39</v>
      </c>
      <c r="D16" s="10" t="s">
        <v>40</v>
      </c>
      <c r="E16" s="17" t="s">
        <v>65</v>
      </c>
      <c r="F16" s="12"/>
    </row>
    <row r="17" spans="1:6" ht="38.25">
      <c r="A17" s="5" t="s">
        <v>41</v>
      </c>
      <c r="B17" s="6" t="s">
        <v>42</v>
      </c>
      <c r="C17" s="6" t="s">
        <v>43</v>
      </c>
      <c r="D17" s="7" t="s">
        <v>44</v>
      </c>
      <c r="E17" s="17" t="s">
        <v>66</v>
      </c>
      <c r="F17" s="12"/>
    </row>
    <row r="18" spans="1:6" ht="51">
      <c r="A18" s="5" t="s">
        <v>45</v>
      </c>
      <c r="B18" s="6" t="s">
        <v>46</v>
      </c>
      <c r="C18" s="6" t="s">
        <v>47</v>
      </c>
      <c r="D18" s="7" t="s">
        <v>48</v>
      </c>
      <c r="E18" s="17" t="s">
        <v>67</v>
      </c>
      <c r="F18" s="12"/>
    </row>
    <row r="19" spans="1:6" ht="51">
      <c r="A19" s="5" t="s">
        <v>49</v>
      </c>
      <c r="B19" s="6" t="s">
        <v>50</v>
      </c>
      <c r="C19" s="6" t="s">
        <v>51</v>
      </c>
      <c r="D19" s="7" t="s">
        <v>52</v>
      </c>
      <c r="E19" s="17" t="s">
        <v>68</v>
      </c>
      <c r="F19" s="12"/>
    </row>
    <row r="20" spans="1:6" ht="38.25">
      <c r="A20" s="5" t="s">
        <v>53</v>
      </c>
      <c r="B20" s="6" t="s">
        <v>69</v>
      </c>
      <c r="C20" s="6" t="s">
        <v>54</v>
      </c>
      <c r="D20" s="7" t="s">
        <v>55</v>
      </c>
      <c r="E20" s="17" t="s">
        <v>70</v>
      </c>
      <c r="F20" s="12"/>
    </row>
  </sheetData>
  <mergeCells count="10">
    <mergeCell ref="A1:E1"/>
    <mergeCell ref="A2:E2"/>
    <mergeCell ref="A5:E5"/>
    <mergeCell ref="A6:E6"/>
    <mergeCell ref="A8:E8"/>
    <mergeCell ref="A9:E9"/>
    <mergeCell ref="A10:B10"/>
    <mergeCell ref="C10:E10"/>
    <mergeCell ref="A11:B11"/>
    <mergeCell ref="C11:E1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A8027-EFEE-4B14-88BF-31E54C06EE73}">
  <dimension ref="A1:Q13"/>
  <sheetViews>
    <sheetView tabSelected="1" workbookViewId="0">
      <selection activeCell="E7" sqref="E7"/>
    </sheetView>
  </sheetViews>
  <sheetFormatPr baseColWidth="10" defaultRowHeight="15"/>
  <cols>
    <col min="1" max="1" width="21.28515625" customWidth="1"/>
    <col min="2" max="2" width="26.140625" customWidth="1"/>
    <col min="5" max="5" width="5.7109375" customWidth="1"/>
    <col min="6" max="6" width="8" customWidth="1"/>
    <col min="7" max="7" width="4.42578125" bestFit="1" customWidth="1"/>
    <col min="8" max="8" width="6.42578125" customWidth="1"/>
    <col min="9" max="9" width="5.7109375" customWidth="1"/>
    <col min="10" max="10" width="6.85546875" bestFit="1" customWidth="1"/>
    <col min="11" max="11" width="8" customWidth="1"/>
    <col min="12" max="12" width="4.28515625" bestFit="1" customWidth="1"/>
    <col min="13" max="13" width="4" bestFit="1" customWidth="1"/>
    <col min="14" max="14" width="3.5703125" bestFit="1" customWidth="1"/>
  </cols>
  <sheetData>
    <row r="1" spans="1:17" ht="54" customHeight="1">
      <c r="A1" s="120" t="s">
        <v>182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7">
      <c r="A2" s="142" t="s">
        <v>1</v>
      </c>
      <c r="B2" s="142" t="s">
        <v>2</v>
      </c>
      <c r="C2" s="142" t="s">
        <v>3</v>
      </c>
      <c r="D2" s="142" t="s">
        <v>4</v>
      </c>
      <c r="E2" s="142" t="s">
        <v>5</v>
      </c>
      <c r="F2" s="145" t="s">
        <v>6</v>
      </c>
      <c r="G2" s="146"/>
      <c r="H2" s="145" t="s">
        <v>7</v>
      </c>
      <c r="I2" s="146"/>
      <c r="J2" s="147" t="s">
        <v>212</v>
      </c>
      <c r="K2" s="127"/>
      <c r="L2" s="145" t="s">
        <v>8</v>
      </c>
      <c r="M2" s="148"/>
      <c r="N2" s="146"/>
    </row>
    <row r="3" spans="1:17">
      <c r="A3" s="143"/>
      <c r="B3" s="143"/>
      <c r="C3" s="143"/>
      <c r="D3" s="143"/>
      <c r="E3" s="143"/>
      <c r="F3" s="114" t="s">
        <v>9</v>
      </c>
      <c r="G3" s="114" t="s">
        <v>10</v>
      </c>
      <c r="H3" s="114" t="s">
        <v>11</v>
      </c>
      <c r="I3" s="114" t="s">
        <v>12</v>
      </c>
      <c r="J3" s="140" t="s">
        <v>13</v>
      </c>
      <c r="K3" s="38" t="s">
        <v>14</v>
      </c>
      <c r="L3" s="118"/>
      <c r="M3" s="129"/>
      <c r="N3" s="149"/>
    </row>
    <row r="4" spans="1:17">
      <c r="A4" s="144"/>
      <c r="B4" s="144"/>
      <c r="C4" s="144"/>
      <c r="D4" s="144"/>
      <c r="E4" s="144"/>
      <c r="F4" s="115"/>
      <c r="G4" s="115"/>
      <c r="H4" s="115"/>
      <c r="I4" s="115"/>
      <c r="J4" s="141"/>
      <c r="K4" s="38" t="s">
        <v>15</v>
      </c>
      <c r="L4" s="119"/>
      <c r="M4" s="130"/>
      <c r="N4" s="150"/>
    </row>
    <row r="5" spans="1:17" ht="38.25">
      <c r="A5" s="30" t="s">
        <v>137</v>
      </c>
      <c r="B5" s="30" t="s">
        <v>139</v>
      </c>
      <c r="C5" s="34" t="s">
        <v>16</v>
      </c>
      <c r="D5" s="34" t="s">
        <v>17</v>
      </c>
      <c r="E5" s="42" t="s">
        <v>14</v>
      </c>
      <c r="F5" s="34">
        <v>100</v>
      </c>
      <c r="G5" s="43">
        <v>2022</v>
      </c>
      <c r="H5" s="43">
        <v>1680</v>
      </c>
      <c r="I5" s="43">
        <v>1680</v>
      </c>
      <c r="J5" s="43">
        <v>1260</v>
      </c>
      <c r="K5" s="44">
        <f>+J5/I5</f>
        <v>0.75</v>
      </c>
      <c r="L5" s="34" t="s">
        <v>99</v>
      </c>
      <c r="M5" s="39" t="s">
        <v>140</v>
      </c>
      <c r="N5" s="34" t="s">
        <v>141</v>
      </c>
    </row>
    <row r="6" spans="1:17" ht="63.75">
      <c r="A6" s="30" t="s">
        <v>142</v>
      </c>
      <c r="B6" s="30" t="s">
        <v>143</v>
      </c>
      <c r="C6" s="34" t="s">
        <v>16</v>
      </c>
      <c r="D6" s="34" t="s">
        <v>17</v>
      </c>
      <c r="E6" s="42" t="s">
        <v>14</v>
      </c>
      <c r="F6" s="34">
        <v>100</v>
      </c>
      <c r="G6" s="43">
        <v>2022</v>
      </c>
      <c r="H6" s="43">
        <v>552</v>
      </c>
      <c r="I6" s="43">
        <v>552</v>
      </c>
      <c r="J6" s="43">
        <v>82</v>
      </c>
      <c r="K6" s="44">
        <f t="shared" ref="K6:K13" si="0">+J6/I6</f>
        <v>0.14855072463768115</v>
      </c>
      <c r="L6" s="34" t="s">
        <v>99</v>
      </c>
      <c r="M6" s="34" t="s">
        <v>140</v>
      </c>
      <c r="N6" s="40" t="s">
        <v>141</v>
      </c>
    </row>
    <row r="7" spans="1:17" ht="51">
      <c r="A7" s="60" t="s">
        <v>324</v>
      </c>
      <c r="B7" s="30" t="s">
        <v>325</v>
      </c>
      <c r="C7" s="34" t="s">
        <v>16</v>
      </c>
      <c r="D7" s="34" t="s">
        <v>17</v>
      </c>
      <c r="E7" s="42" t="s">
        <v>14</v>
      </c>
      <c r="F7" s="34">
        <v>120</v>
      </c>
      <c r="G7" s="43">
        <v>2022</v>
      </c>
      <c r="H7" s="43">
        <v>50</v>
      </c>
      <c r="I7" s="43">
        <v>50</v>
      </c>
      <c r="J7" s="43">
        <v>26</v>
      </c>
      <c r="K7" s="44">
        <f t="shared" si="0"/>
        <v>0.52</v>
      </c>
      <c r="L7" s="34" t="s">
        <v>99</v>
      </c>
      <c r="M7" s="39" t="s">
        <v>140</v>
      </c>
      <c r="N7" s="34" t="s">
        <v>141</v>
      </c>
    </row>
    <row r="8" spans="1:17" ht="38.25">
      <c r="A8" s="30" t="s">
        <v>118</v>
      </c>
      <c r="B8" s="34" t="s">
        <v>144</v>
      </c>
      <c r="C8" s="34" t="s">
        <v>16</v>
      </c>
      <c r="D8" s="34" t="s">
        <v>135</v>
      </c>
      <c r="E8" s="42" t="s">
        <v>14</v>
      </c>
      <c r="F8" s="34">
        <v>150</v>
      </c>
      <c r="G8" s="43">
        <v>2022</v>
      </c>
      <c r="H8" s="43">
        <v>70</v>
      </c>
      <c r="I8" s="43">
        <v>70</v>
      </c>
      <c r="J8" s="43">
        <v>72</v>
      </c>
      <c r="K8" s="44">
        <f t="shared" si="0"/>
        <v>1.0285714285714285</v>
      </c>
      <c r="L8" s="36" t="s">
        <v>99</v>
      </c>
      <c r="M8" s="34" t="s">
        <v>140</v>
      </c>
      <c r="N8" s="34" t="s">
        <v>141</v>
      </c>
    </row>
    <row r="9" spans="1:17" ht="25.5">
      <c r="A9" s="30" t="s">
        <v>121</v>
      </c>
      <c r="B9" s="30" t="s">
        <v>145</v>
      </c>
      <c r="C9" s="34" t="s">
        <v>16</v>
      </c>
      <c r="D9" s="34" t="s">
        <v>17</v>
      </c>
      <c r="E9" s="42" t="s">
        <v>14</v>
      </c>
      <c r="F9" s="34">
        <v>0</v>
      </c>
      <c r="G9" s="43">
        <v>2022</v>
      </c>
      <c r="H9" s="43">
        <v>406</v>
      </c>
      <c r="I9" s="43">
        <v>406</v>
      </c>
      <c r="J9" s="43">
        <v>65</v>
      </c>
      <c r="K9" s="44">
        <f t="shared" si="0"/>
        <v>0.16009852216748768</v>
      </c>
      <c r="L9" s="30" t="s">
        <v>99</v>
      </c>
      <c r="M9" s="30" t="s">
        <v>140</v>
      </c>
      <c r="N9" s="41" t="s">
        <v>141</v>
      </c>
    </row>
    <row r="10" spans="1:17" ht="38.25">
      <c r="A10" s="30" t="s">
        <v>124</v>
      </c>
      <c r="B10" s="30" t="s">
        <v>138</v>
      </c>
      <c r="C10" s="30" t="s">
        <v>16</v>
      </c>
      <c r="D10" s="30" t="s">
        <v>136</v>
      </c>
      <c r="E10" s="45" t="s">
        <v>14</v>
      </c>
      <c r="F10" s="30">
        <v>0</v>
      </c>
      <c r="G10" s="46">
        <v>2022</v>
      </c>
      <c r="H10" s="43">
        <v>150</v>
      </c>
      <c r="I10" s="43">
        <v>150</v>
      </c>
      <c r="J10" s="43">
        <v>1</v>
      </c>
      <c r="K10" s="44">
        <f t="shared" si="0"/>
        <v>6.6666666666666671E-3</v>
      </c>
      <c r="L10" s="34" t="s">
        <v>99</v>
      </c>
      <c r="M10" s="34" t="s">
        <v>140</v>
      </c>
      <c r="N10" s="40" t="s">
        <v>141</v>
      </c>
    </row>
    <row r="11" spans="1:17" ht="38.25">
      <c r="A11" s="30" t="s">
        <v>126</v>
      </c>
      <c r="B11" s="30" t="s">
        <v>146</v>
      </c>
      <c r="C11" s="34" t="s">
        <v>16</v>
      </c>
      <c r="D11" s="34" t="s">
        <v>19</v>
      </c>
      <c r="E11" s="42" t="s">
        <v>14</v>
      </c>
      <c r="F11" s="34">
        <v>0</v>
      </c>
      <c r="G11" s="43">
        <v>2022</v>
      </c>
      <c r="H11" s="43">
        <v>5000</v>
      </c>
      <c r="I11" s="43">
        <v>5000</v>
      </c>
      <c r="J11" s="43">
        <v>2000</v>
      </c>
      <c r="K11" s="44">
        <f t="shared" si="0"/>
        <v>0.4</v>
      </c>
      <c r="L11" s="30" t="s">
        <v>99</v>
      </c>
      <c r="M11" s="102" t="s">
        <v>140</v>
      </c>
      <c r="N11" s="30" t="s">
        <v>141</v>
      </c>
    </row>
    <row r="12" spans="1:17" ht="38.25">
      <c r="A12" s="30" t="s">
        <v>147</v>
      </c>
      <c r="B12" s="30" t="s">
        <v>148</v>
      </c>
      <c r="C12" s="30" t="s">
        <v>16</v>
      </c>
      <c r="D12" s="30" t="s">
        <v>19</v>
      </c>
      <c r="E12" s="45" t="s">
        <v>14</v>
      </c>
      <c r="F12" s="30">
        <v>0</v>
      </c>
      <c r="G12" s="46">
        <v>2022</v>
      </c>
      <c r="H12" s="43">
        <v>12</v>
      </c>
      <c r="I12" s="43">
        <v>12</v>
      </c>
      <c r="J12" s="43">
        <v>15</v>
      </c>
      <c r="K12" s="44">
        <f t="shared" si="0"/>
        <v>1.25</v>
      </c>
      <c r="L12" s="36" t="s">
        <v>99</v>
      </c>
      <c r="M12" s="34" t="s">
        <v>140</v>
      </c>
      <c r="N12" s="34" t="s">
        <v>141</v>
      </c>
      <c r="Q12" s="69"/>
    </row>
    <row r="13" spans="1:17" ht="25.5">
      <c r="A13" s="37" t="s">
        <v>132</v>
      </c>
      <c r="B13" s="30" t="s">
        <v>149</v>
      </c>
      <c r="C13" s="34" t="s">
        <v>16</v>
      </c>
      <c r="D13" s="34" t="s">
        <v>17</v>
      </c>
      <c r="E13" s="42" t="s">
        <v>14</v>
      </c>
      <c r="F13" s="34">
        <v>0</v>
      </c>
      <c r="G13" s="43">
        <v>2022</v>
      </c>
      <c r="H13" s="43">
        <v>10</v>
      </c>
      <c r="I13" s="43">
        <v>10</v>
      </c>
      <c r="J13" s="43">
        <v>8</v>
      </c>
      <c r="K13" s="44">
        <f t="shared" si="0"/>
        <v>0.8</v>
      </c>
      <c r="L13" s="68" t="s">
        <v>99</v>
      </c>
      <c r="M13" s="30" t="s">
        <v>140</v>
      </c>
      <c r="N13" s="30" t="s">
        <v>141</v>
      </c>
    </row>
  </sheetData>
  <mergeCells count="18">
    <mergeCell ref="A1:N1"/>
    <mergeCell ref="A2:A4"/>
    <mergeCell ref="B2:B4"/>
    <mergeCell ref="C2:C4"/>
    <mergeCell ref="D2:D4"/>
    <mergeCell ref="E2:E4"/>
    <mergeCell ref="F2:G2"/>
    <mergeCell ref="H2:I2"/>
    <mergeCell ref="J2:K2"/>
    <mergeCell ref="L2:N2"/>
    <mergeCell ref="M3:M4"/>
    <mergeCell ref="N3:N4"/>
    <mergeCell ref="F3:F4"/>
    <mergeCell ref="G3:G4"/>
    <mergeCell ref="H3:H4"/>
    <mergeCell ref="I3:I4"/>
    <mergeCell ref="J3:J4"/>
    <mergeCell ref="L3:L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DF2A0-0013-4317-BDE1-65DFDDAED568}">
  <dimension ref="A1:N12"/>
  <sheetViews>
    <sheetView workbookViewId="0">
      <selection activeCell="D5" sqref="D5:D12"/>
    </sheetView>
  </sheetViews>
  <sheetFormatPr baseColWidth="10" defaultRowHeight="15"/>
  <cols>
    <col min="1" max="1" width="20.42578125" customWidth="1"/>
    <col min="2" max="2" width="26.140625" customWidth="1"/>
    <col min="5" max="5" width="5.7109375" customWidth="1"/>
    <col min="6" max="6" width="8" customWidth="1"/>
    <col min="7" max="7" width="4.42578125" bestFit="1" customWidth="1"/>
    <col min="8" max="8" width="9.5703125" customWidth="1"/>
    <col min="9" max="9" width="8.85546875" customWidth="1"/>
    <col min="10" max="10" width="10.28515625" bestFit="1" customWidth="1"/>
    <col min="11" max="11" width="9.7109375" bestFit="1" customWidth="1"/>
    <col min="12" max="14" width="4.7109375" customWidth="1"/>
  </cols>
  <sheetData>
    <row r="1" spans="1:14" ht="54" customHeight="1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>
      <c r="A2" s="121" t="s">
        <v>1</v>
      </c>
      <c r="B2" s="121" t="s">
        <v>2</v>
      </c>
      <c r="C2" s="121" t="s">
        <v>3</v>
      </c>
      <c r="D2" s="121" t="s">
        <v>4</v>
      </c>
      <c r="E2" s="121" t="s">
        <v>5</v>
      </c>
      <c r="F2" s="124" t="s">
        <v>6</v>
      </c>
      <c r="G2" s="125"/>
      <c r="H2" s="124" t="s">
        <v>7</v>
      </c>
      <c r="I2" s="125"/>
      <c r="J2" s="126" t="s">
        <v>315</v>
      </c>
      <c r="K2" s="127"/>
      <c r="L2" s="124" t="s">
        <v>8</v>
      </c>
      <c r="M2" s="128"/>
      <c r="N2" s="125"/>
    </row>
    <row r="3" spans="1:14">
      <c r="A3" s="122"/>
      <c r="B3" s="122"/>
      <c r="C3" s="122"/>
      <c r="D3" s="122"/>
      <c r="E3" s="122"/>
      <c r="F3" s="114" t="s">
        <v>9</v>
      </c>
      <c r="G3" s="114" t="s">
        <v>10</v>
      </c>
      <c r="H3" s="114" t="s">
        <v>11</v>
      </c>
      <c r="I3" s="114" t="s">
        <v>12</v>
      </c>
      <c r="J3" s="116" t="s">
        <v>13</v>
      </c>
      <c r="K3" s="1" t="s">
        <v>14</v>
      </c>
      <c r="L3" s="118"/>
      <c r="M3" s="129"/>
      <c r="N3" s="131"/>
    </row>
    <row r="4" spans="1:14">
      <c r="A4" s="123"/>
      <c r="B4" s="123"/>
      <c r="C4" s="123"/>
      <c r="D4" s="123"/>
      <c r="E4" s="123"/>
      <c r="F4" s="115"/>
      <c r="G4" s="115"/>
      <c r="H4" s="115"/>
      <c r="I4" s="115"/>
      <c r="J4" s="117"/>
      <c r="K4" s="1" t="s">
        <v>15</v>
      </c>
      <c r="L4" s="119"/>
      <c r="M4" s="130"/>
      <c r="N4" s="132"/>
    </row>
    <row r="5" spans="1:14" ht="63.75">
      <c r="A5" s="30" t="s">
        <v>29</v>
      </c>
      <c r="B5" s="30" t="s">
        <v>159</v>
      </c>
      <c r="C5" s="49" t="s">
        <v>16</v>
      </c>
      <c r="D5" s="31" t="s">
        <v>19</v>
      </c>
      <c r="E5" s="32" t="s">
        <v>14</v>
      </c>
      <c r="F5" s="50">
        <v>0.97</v>
      </c>
      <c r="G5" s="48">
        <v>2022</v>
      </c>
      <c r="H5" s="50">
        <v>1</v>
      </c>
      <c r="I5" s="50">
        <v>1</v>
      </c>
      <c r="J5" s="55">
        <v>0.93120000000000003</v>
      </c>
      <c r="K5" s="52">
        <f>+J5/I5</f>
        <v>0.93120000000000003</v>
      </c>
      <c r="L5" s="36" t="s">
        <v>99</v>
      </c>
      <c r="M5" s="34" t="s">
        <v>140</v>
      </c>
      <c r="N5" s="2" t="s">
        <v>141</v>
      </c>
    </row>
    <row r="6" spans="1:14" ht="76.5">
      <c r="A6" s="35" t="s">
        <v>152</v>
      </c>
      <c r="B6" s="35" t="s">
        <v>160</v>
      </c>
      <c r="C6" s="49" t="s">
        <v>16</v>
      </c>
      <c r="D6" s="31" t="s">
        <v>17</v>
      </c>
      <c r="E6" s="32" t="s">
        <v>14</v>
      </c>
      <c r="F6" s="47">
        <v>86933007.12000002</v>
      </c>
      <c r="G6" s="48">
        <v>2022</v>
      </c>
      <c r="H6" s="47">
        <v>97416567.999999985</v>
      </c>
      <c r="I6" s="47">
        <v>97416603.680000007</v>
      </c>
      <c r="J6" s="64">
        <v>97716061.25</v>
      </c>
      <c r="K6" s="53">
        <f>+J6/I6</f>
        <v>1.0030739890191991</v>
      </c>
      <c r="L6" s="36" t="s">
        <v>99</v>
      </c>
      <c r="M6" s="34" t="s">
        <v>140</v>
      </c>
      <c r="N6" s="2" t="s">
        <v>141</v>
      </c>
    </row>
    <row r="7" spans="1:14" ht="114.75">
      <c r="A7" s="35" t="s">
        <v>153</v>
      </c>
      <c r="B7" s="35" t="s">
        <v>161</v>
      </c>
      <c r="C7" s="49" t="s">
        <v>16</v>
      </c>
      <c r="D7" s="31" t="s">
        <v>19</v>
      </c>
      <c r="E7" s="32" t="s">
        <v>14</v>
      </c>
      <c r="F7" s="47">
        <v>68657580.370000005</v>
      </c>
      <c r="G7" s="48">
        <v>2022</v>
      </c>
      <c r="H7" s="47">
        <f>+H6/12*9</f>
        <v>73062425.999999985</v>
      </c>
      <c r="I7" s="47">
        <f>+I6/12*9</f>
        <v>73062452.760000005</v>
      </c>
      <c r="J7" s="64">
        <f>31391392.3+13501785.17+15712089+26720356.81+576277.98+597751.73+45714.42+389945.56+76074.39+436067.9+1083154.91+2329140.03</f>
        <v>92859750.200000018</v>
      </c>
      <c r="K7" s="54">
        <f>+J7/I7</f>
        <v>1.2709640409285379</v>
      </c>
      <c r="L7" s="36" t="s">
        <v>99</v>
      </c>
      <c r="M7" s="34" t="s">
        <v>140</v>
      </c>
      <c r="N7" s="2" t="s">
        <v>141</v>
      </c>
    </row>
    <row r="8" spans="1:14" ht="51">
      <c r="A8" s="35" t="s">
        <v>154</v>
      </c>
      <c r="B8" s="35" t="s">
        <v>162</v>
      </c>
      <c r="C8" s="49" t="s">
        <v>16</v>
      </c>
      <c r="D8" s="31" t="s">
        <v>17</v>
      </c>
      <c r="E8" s="32" t="s">
        <v>14</v>
      </c>
      <c r="F8" s="47">
        <v>4</v>
      </c>
      <c r="G8" s="48">
        <v>2022</v>
      </c>
      <c r="H8" s="47">
        <v>4</v>
      </c>
      <c r="I8" s="47">
        <v>4</v>
      </c>
      <c r="J8" s="64">
        <v>5</v>
      </c>
      <c r="K8" s="54">
        <f>+J8/I8</f>
        <v>1.25</v>
      </c>
      <c r="L8" s="36" t="s">
        <v>99</v>
      </c>
      <c r="M8" s="34" t="s">
        <v>140</v>
      </c>
      <c r="N8" s="2" t="s">
        <v>141</v>
      </c>
    </row>
    <row r="9" spans="1:14" ht="89.25">
      <c r="A9" s="35" t="s">
        <v>155</v>
      </c>
      <c r="B9" s="35" t="s">
        <v>273</v>
      </c>
      <c r="C9" s="49" t="s">
        <v>16</v>
      </c>
      <c r="D9" s="31" t="s">
        <v>165</v>
      </c>
      <c r="E9" s="32" t="s">
        <v>14</v>
      </c>
      <c r="F9" s="47">
        <v>86933007.120000005</v>
      </c>
      <c r="G9" s="48">
        <v>2022</v>
      </c>
      <c r="H9" s="47">
        <v>97416567.999999985</v>
      </c>
      <c r="I9" s="47">
        <v>97416603.680000007</v>
      </c>
      <c r="J9" s="64">
        <v>97716061.25</v>
      </c>
      <c r="K9" s="54">
        <f>+J9/I9</f>
        <v>1.0030739890191991</v>
      </c>
      <c r="L9" s="36" t="s">
        <v>99</v>
      </c>
      <c r="M9" s="34" t="s">
        <v>140</v>
      </c>
      <c r="N9" s="2" t="s">
        <v>141</v>
      </c>
    </row>
    <row r="10" spans="1:14" ht="127.5">
      <c r="A10" s="35" t="s">
        <v>156</v>
      </c>
      <c r="B10" s="35" t="s">
        <v>163</v>
      </c>
      <c r="C10" s="49" t="s">
        <v>16</v>
      </c>
      <c r="D10" s="66" t="s">
        <v>19</v>
      </c>
      <c r="E10" s="65" t="s">
        <v>14</v>
      </c>
      <c r="F10" s="51">
        <v>200</v>
      </c>
      <c r="G10" s="48">
        <v>2022</v>
      </c>
      <c r="H10" s="51">
        <v>200</v>
      </c>
      <c r="I10" s="51">
        <v>2040</v>
      </c>
      <c r="J10" s="34">
        <v>250</v>
      </c>
      <c r="K10" s="54">
        <f>+J10/H10</f>
        <v>1.25</v>
      </c>
      <c r="L10" s="36" t="s">
        <v>99</v>
      </c>
      <c r="M10" s="34" t="s">
        <v>140</v>
      </c>
      <c r="N10" s="2" t="s">
        <v>141</v>
      </c>
    </row>
    <row r="11" spans="1:14" ht="127.5">
      <c r="A11" s="35" t="s">
        <v>157</v>
      </c>
      <c r="B11" s="35" t="s">
        <v>213</v>
      </c>
      <c r="C11" s="49" t="s">
        <v>16</v>
      </c>
      <c r="D11" s="66" t="s">
        <v>17</v>
      </c>
      <c r="E11" s="65" t="s">
        <v>14</v>
      </c>
      <c r="F11" s="51">
        <v>26</v>
      </c>
      <c r="G11" s="48">
        <v>2022</v>
      </c>
      <c r="H11" s="51">
        <v>26</v>
      </c>
      <c r="I11" s="51">
        <v>26</v>
      </c>
      <c r="J11" s="34">
        <v>20</v>
      </c>
      <c r="K11" s="54">
        <f>+J11/I11</f>
        <v>0.76923076923076927</v>
      </c>
      <c r="L11" s="34" t="s">
        <v>99</v>
      </c>
      <c r="M11" s="39" t="s">
        <v>140</v>
      </c>
      <c r="N11" s="2" t="s">
        <v>141</v>
      </c>
    </row>
    <row r="12" spans="1:14" ht="51">
      <c r="A12" s="35" t="s">
        <v>158</v>
      </c>
      <c r="B12" s="35" t="s">
        <v>164</v>
      </c>
      <c r="C12" s="49" t="s">
        <v>16</v>
      </c>
      <c r="D12" s="66" t="s">
        <v>17</v>
      </c>
      <c r="E12" s="65" t="s">
        <v>14</v>
      </c>
      <c r="F12" s="51">
        <v>4</v>
      </c>
      <c r="G12" s="48">
        <v>2022</v>
      </c>
      <c r="H12" s="51">
        <v>4</v>
      </c>
      <c r="I12" s="51">
        <v>4</v>
      </c>
      <c r="J12" s="66">
        <v>5</v>
      </c>
      <c r="K12" s="54">
        <f>+J12/I12</f>
        <v>1.25</v>
      </c>
      <c r="L12" s="36" t="s">
        <v>99</v>
      </c>
      <c r="M12" s="34" t="s">
        <v>140</v>
      </c>
      <c r="N12" s="2" t="s">
        <v>141</v>
      </c>
    </row>
  </sheetData>
  <mergeCells count="18">
    <mergeCell ref="A1:N1"/>
    <mergeCell ref="A2:A4"/>
    <mergeCell ref="B2:B4"/>
    <mergeCell ref="C2:C4"/>
    <mergeCell ref="D2:D4"/>
    <mergeCell ref="E2:E4"/>
    <mergeCell ref="F2:G2"/>
    <mergeCell ref="H2:I2"/>
    <mergeCell ref="J2:K2"/>
    <mergeCell ref="L2:N2"/>
    <mergeCell ref="M3:M4"/>
    <mergeCell ref="N3:N4"/>
    <mergeCell ref="F3:F4"/>
    <mergeCell ref="G3:G4"/>
    <mergeCell ref="H3:H4"/>
    <mergeCell ref="I3:I4"/>
    <mergeCell ref="J3:J4"/>
    <mergeCell ref="L3:L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396D1-DA4B-456E-A5A0-861E826DA7DC}">
  <dimension ref="A1:F20"/>
  <sheetViews>
    <sheetView topLeftCell="A16" workbookViewId="0">
      <selection activeCell="B29" sqref="B29"/>
    </sheetView>
  </sheetViews>
  <sheetFormatPr baseColWidth="10" defaultRowHeight="15"/>
  <cols>
    <col min="1" max="1" width="13.7109375" customWidth="1"/>
    <col min="2" max="2" width="29.28515625" customWidth="1"/>
    <col min="3" max="3" width="18.42578125" customWidth="1"/>
    <col min="4" max="4" width="20.7109375" customWidth="1"/>
    <col min="5" max="5" width="39.140625" customWidth="1"/>
  </cols>
  <sheetData>
    <row r="1" spans="1:6" ht="16.5">
      <c r="A1" s="110" t="s">
        <v>20</v>
      </c>
      <c r="B1" s="110"/>
      <c r="C1" s="110"/>
      <c r="D1" s="110"/>
      <c r="E1" s="110"/>
      <c r="F1" s="12"/>
    </row>
    <row r="2" spans="1:6" ht="16.5">
      <c r="A2" s="110" t="s">
        <v>21</v>
      </c>
      <c r="B2" s="110"/>
      <c r="C2" s="110"/>
      <c r="D2" s="110"/>
      <c r="E2" s="110"/>
      <c r="F2" s="12"/>
    </row>
    <row r="3" spans="1:6" ht="16.5">
      <c r="A3" s="11"/>
      <c r="B3" s="11"/>
      <c r="C3" s="11"/>
      <c r="D3" s="11"/>
      <c r="E3" s="11"/>
      <c r="F3" s="12"/>
    </row>
    <row r="4" spans="1:6" ht="16.5">
      <c r="A4" s="12"/>
      <c r="B4" s="12"/>
      <c r="C4" s="12"/>
      <c r="D4" s="12"/>
      <c r="E4" s="12"/>
      <c r="F4" s="12"/>
    </row>
    <row r="5" spans="1:6" ht="16.5">
      <c r="A5" s="111" t="s">
        <v>71</v>
      </c>
      <c r="B5" s="111"/>
      <c r="C5" s="111"/>
      <c r="D5" s="111"/>
      <c r="E5" s="111"/>
      <c r="F5" s="12"/>
    </row>
    <row r="6" spans="1:6" ht="16.5">
      <c r="A6" s="111" t="s">
        <v>72</v>
      </c>
      <c r="B6" s="111"/>
      <c r="C6" s="111"/>
      <c r="D6" s="111"/>
      <c r="E6" s="111"/>
      <c r="F6" s="12"/>
    </row>
    <row r="7" spans="1:6" ht="16.5">
      <c r="A7" s="18"/>
      <c r="B7" s="18"/>
      <c r="C7" s="18"/>
      <c r="D7" s="18"/>
      <c r="E7" s="18"/>
      <c r="F7" s="12"/>
    </row>
    <row r="8" spans="1:6" ht="15" customHeight="1">
      <c r="A8" s="133" t="s">
        <v>90</v>
      </c>
      <c r="B8" s="134"/>
      <c r="C8" s="134"/>
      <c r="D8" s="134"/>
      <c r="E8" s="134"/>
      <c r="F8" s="13"/>
    </row>
    <row r="9" spans="1:6" ht="15" customHeight="1">
      <c r="A9" s="106" t="s">
        <v>59</v>
      </c>
      <c r="B9" s="107"/>
      <c r="C9" s="107"/>
      <c r="D9" s="107"/>
      <c r="E9" s="107"/>
      <c r="F9" s="13"/>
    </row>
    <row r="10" spans="1:6" ht="16.5">
      <c r="A10" s="108" t="s">
        <v>57</v>
      </c>
      <c r="B10" s="108"/>
      <c r="C10" s="108" t="s">
        <v>98</v>
      </c>
      <c r="D10" s="108"/>
      <c r="E10" s="108"/>
      <c r="F10" s="8"/>
    </row>
    <row r="11" spans="1:6" ht="24.75" customHeight="1">
      <c r="A11" s="109" t="s">
        <v>58</v>
      </c>
      <c r="B11" s="109"/>
      <c r="C11" s="109" t="s">
        <v>151</v>
      </c>
      <c r="D11" s="109"/>
      <c r="E11" s="109"/>
      <c r="F11" s="8"/>
    </row>
    <row r="12" spans="1:6">
      <c r="A12" s="26" t="s">
        <v>73</v>
      </c>
      <c r="B12" s="27" t="s">
        <v>74</v>
      </c>
      <c r="C12" s="27" t="s">
        <v>75</v>
      </c>
      <c r="D12" s="26" t="s">
        <v>76</v>
      </c>
      <c r="E12" s="27" t="s">
        <v>77</v>
      </c>
      <c r="F12" s="14"/>
    </row>
    <row r="13" spans="1:6" ht="45">
      <c r="A13" s="19" t="s">
        <v>78</v>
      </c>
      <c r="B13" s="28" t="s">
        <v>88</v>
      </c>
      <c r="C13" s="20" t="s">
        <v>166</v>
      </c>
      <c r="D13" s="28" t="s">
        <v>91</v>
      </c>
      <c r="E13" s="28" t="s">
        <v>92</v>
      </c>
      <c r="F13" s="3"/>
    </row>
    <row r="14" spans="1:6" ht="56.25">
      <c r="A14" s="21" t="s">
        <v>79</v>
      </c>
      <c r="B14" s="28" t="s">
        <v>319</v>
      </c>
      <c r="C14" s="20" t="s">
        <v>167</v>
      </c>
      <c r="D14" s="28" t="s">
        <v>318</v>
      </c>
      <c r="E14" s="28" t="s">
        <v>94</v>
      </c>
      <c r="F14" s="8"/>
    </row>
    <row r="15" spans="1:6" ht="56.25">
      <c r="A15" s="22" t="s">
        <v>80</v>
      </c>
      <c r="B15" s="28" t="s">
        <v>323</v>
      </c>
      <c r="C15" s="28" t="s">
        <v>168</v>
      </c>
      <c r="D15" s="28" t="s">
        <v>316</v>
      </c>
      <c r="E15" s="28" t="s">
        <v>93</v>
      </c>
      <c r="F15" s="3"/>
    </row>
    <row r="16" spans="1:6" ht="56.25">
      <c r="A16" s="22" t="s">
        <v>82</v>
      </c>
      <c r="B16" s="20" t="s">
        <v>83</v>
      </c>
      <c r="C16" s="20" t="s">
        <v>169</v>
      </c>
      <c r="D16" s="20" t="s">
        <v>81</v>
      </c>
      <c r="E16" s="28" t="s">
        <v>317</v>
      </c>
      <c r="F16" s="12"/>
    </row>
    <row r="17" spans="1:6" ht="56.25">
      <c r="A17" s="23" t="s">
        <v>84</v>
      </c>
      <c r="B17" s="29" t="s">
        <v>322</v>
      </c>
      <c r="C17" s="24" t="s">
        <v>170</v>
      </c>
      <c r="D17" s="29" t="s">
        <v>95</v>
      </c>
      <c r="E17" s="29" t="s">
        <v>96</v>
      </c>
      <c r="F17" s="12"/>
    </row>
    <row r="18" spans="1:6" ht="67.5">
      <c r="A18" s="25" t="s">
        <v>85</v>
      </c>
      <c r="B18" s="28" t="s">
        <v>320</v>
      </c>
      <c r="C18" s="20" t="s">
        <v>171</v>
      </c>
      <c r="D18" s="20" t="s">
        <v>86</v>
      </c>
      <c r="E18" s="28" t="s">
        <v>96</v>
      </c>
      <c r="F18" s="12"/>
    </row>
    <row r="19" spans="1:6" ht="56.25">
      <c r="A19" s="25" t="s">
        <v>87</v>
      </c>
      <c r="B19" s="28" t="s">
        <v>321</v>
      </c>
      <c r="C19" s="20" t="s">
        <v>172</v>
      </c>
      <c r="D19" s="20" t="s">
        <v>81</v>
      </c>
      <c r="E19" s="28" t="s">
        <v>97</v>
      </c>
      <c r="F19" s="12"/>
    </row>
    <row r="20" spans="1:6" ht="16.5">
      <c r="A20" s="103"/>
      <c r="B20" s="104"/>
      <c r="C20" s="105"/>
      <c r="D20" s="105"/>
      <c r="E20" s="104"/>
      <c r="F20" s="12"/>
    </row>
  </sheetData>
  <mergeCells count="10">
    <mergeCell ref="A10:B10"/>
    <mergeCell ref="C10:E10"/>
    <mergeCell ref="A11:B11"/>
    <mergeCell ref="C11:E11"/>
    <mergeCell ref="A1:E1"/>
    <mergeCell ref="A2:E2"/>
    <mergeCell ref="A5:E5"/>
    <mergeCell ref="A6:E6"/>
    <mergeCell ref="A8:E8"/>
    <mergeCell ref="A9:E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32B9C-6141-4CF2-82CE-7F253A7F9406}">
  <dimension ref="A1:N11"/>
  <sheetViews>
    <sheetView workbookViewId="0">
      <selection activeCell="H5" sqref="H5:K11"/>
    </sheetView>
  </sheetViews>
  <sheetFormatPr baseColWidth="10" defaultRowHeight="15"/>
  <cols>
    <col min="1" max="1" width="20.42578125" customWidth="1"/>
    <col min="2" max="2" width="26.140625" customWidth="1"/>
    <col min="5" max="5" width="5.7109375" customWidth="1"/>
    <col min="6" max="6" width="8" customWidth="1"/>
    <col min="7" max="7" width="4.42578125" bestFit="1" customWidth="1"/>
    <col min="8" max="8" width="9.5703125" customWidth="1"/>
    <col min="9" max="9" width="8.85546875" customWidth="1"/>
    <col min="10" max="10" width="8.5703125" customWidth="1"/>
    <col min="11" max="11" width="8" customWidth="1"/>
    <col min="12" max="14" width="4.7109375" customWidth="1"/>
  </cols>
  <sheetData>
    <row r="1" spans="1:14" ht="54" customHeight="1">
      <c r="A1" s="120" t="s">
        <v>181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>
      <c r="A2" s="121" t="s">
        <v>1</v>
      </c>
      <c r="B2" s="121" t="s">
        <v>2</v>
      </c>
      <c r="C2" s="121" t="s">
        <v>3</v>
      </c>
      <c r="D2" s="121" t="s">
        <v>4</v>
      </c>
      <c r="E2" s="121" t="s">
        <v>5</v>
      </c>
      <c r="F2" s="124" t="s">
        <v>6</v>
      </c>
      <c r="G2" s="125"/>
      <c r="H2" s="124" t="s">
        <v>7</v>
      </c>
      <c r="I2" s="125"/>
      <c r="J2" s="126" t="s">
        <v>212</v>
      </c>
      <c r="K2" s="127"/>
      <c r="L2" s="124" t="s">
        <v>8</v>
      </c>
      <c r="M2" s="128"/>
      <c r="N2" s="125"/>
    </row>
    <row r="3" spans="1:14">
      <c r="A3" s="122"/>
      <c r="B3" s="122"/>
      <c r="C3" s="122"/>
      <c r="D3" s="122"/>
      <c r="E3" s="122"/>
      <c r="F3" s="114" t="s">
        <v>9</v>
      </c>
      <c r="G3" s="114" t="s">
        <v>10</v>
      </c>
      <c r="H3" s="114" t="s">
        <v>11</v>
      </c>
      <c r="I3" s="114" t="s">
        <v>12</v>
      </c>
      <c r="J3" s="116" t="s">
        <v>13</v>
      </c>
      <c r="K3" s="1" t="s">
        <v>14</v>
      </c>
      <c r="L3" s="118"/>
      <c r="M3" s="129"/>
      <c r="N3" s="131"/>
    </row>
    <row r="4" spans="1:14">
      <c r="A4" s="123"/>
      <c r="B4" s="123"/>
      <c r="C4" s="123"/>
      <c r="D4" s="123"/>
      <c r="E4" s="123"/>
      <c r="F4" s="115"/>
      <c r="G4" s="115"/>
      <c r="H4" s="115"/>
      <c r="I4" s="115"/>
      <c r="J4" s="117"/>
      <c r="K4" s="1" t="s">
        <v>15</v>
      </c>
      <c r="L4" s="119"/>
      <c r="M4" s="130"/>
      <c r="N4" s="132"/>
    </row>
    <row r="5" spans="1:14" ht="27">
      <c r="A5" s="49" t="s">
        <v>166</v>
      </c>
      <c r="B5" s="49" t="s">
        <v>173</v>
      </c>
      <c r="C5" s="71" t="s">
        <v>16</v>
      </c>
      <c r="D5" s="71" t="s">
        <v>17</v>
      </c>
      <c r="E5" s="71" t="s">
        <v>14</v>
      </c>
      <c r="F5" s="47">
        <v>9</v>
      </c>
      <c r="G5" s="48">
        <v>2022</v>
      </c>
      <c r="H5" s="47">
        <v>9</v>
      </c>
      <c r="I5" s="47">
        <v>12</v>
      </c>
      <c r="J5" s="66">
        <v>8</v>
      </c>
      <c r="K5" s="33">
        <f>+J5/I5</f>
        <v>0.66666666666666663</v>
      </c>
      <c r="L5" s="34" t="s">
        <v>99</v>
      </c>
      <c r="M5" s="39" t="s">
        <v>140</v>
      </c>
      <c r="N5" s="2" t="s">
        <v>141</v>
      </c>
    </row>
    <row r="6" spans="1:14" ht="67.5">
      <c r="A6" s="49" t="s">
        <v>167</v>
      </c>
      <c r="B6" s="49" t="s">
        <v>174</v>
      </c>
      <c r="C6" s="71" t="s">
        <v>16</v>
      </c>
      <c r="D6" s="71" t="s">
        <v>17</v>
      </c>
      <c r="E6" s="71" t="s">
        <v>14</v>
      </c>
      <c r="F6" s="47">
        <v>600000</v>
      </c>
      <c r="G6" s="48">
        <v>2022</v>
      </c>
      <c r="H6" s="47">
        <v>650000</v>
      </c>
      <c r="I6" s="47">
        <v>650000</v>
      </c>
      <c r="J6" s="66">
        <f>371354.7+100524</f>
        <v>471878.7</v>
      </c>
      <c r="K6" s="33">
        <f t="shared" ref="K6:K11" si="0">+J6/I6</f>
        <v>0.72596723076923075</v>
      </c>
      <c r="L6" s="34" t="s">
        <v>99</v>
      </c>
      <c r="M6" s="39" t="s">
        <v>140</v>
      </c>
      <c r="N6" s="2" t="s">
        <v>141</v>
      </c>
    </row>
    <row r="7" spans="1:14" ht="81">
      <c r="A7" s="49" t="s">
        <v>168</v>
      </c>
      <c r="B7" s="49" t="s">
        <v>175</v>
      </c>
      <c r="C7" s="71" t="s">
        <v>16</v>
      </c>
      <c r="D7" s="71" t="s">
        <v>17</v>
      </c>
      <c r="E7" s="71" t="s">
        <v>14</v>
      </c>
      <c r="F7" s="47">
        <v>1</v>
      </c>
      <c r="G7" s="48">
        <v>2022</v>
      </c>
      <c r="H7" s="51">
        <v>2</v>
      </c>
      <c r="I7" s="51">
        <v>2</v>
      </c>
      <c r="J7" s="67">
        <v>2</v>
      </c>
      <c r="K7" s="33">
        <f t="shared" si="0"/>
        <v>1</v>
      </c>
      <c r="L7" s="36" t="s">
        <v>99</v>
      </c>
      <c r="M7" s="34" t="s">
        <v>140</v>
      </c>
      <c r="N7" s="2" t="s">
        <v>141</v>
      </c>
    </row>
    <row r="8" spans="1:14" ht="67.5">
      <c r="A8" s="49" t="s">
        <v>169</v>
      </c>
      <c r="B8" s="49" t="s">
        <v>176</v>
      </c>
      <c r="C8" s="71" t="s">
        <v>16</v>
      </c>
      <c r="D8" s="71" t="s">
        <v>17</v>
      </c>
      <c r="E8" s="71" t="s">
        <v>14</v>
      </c>
      <c r="F8" s="47">
        <v>522728</v>
      </c>
      <c r="G8" s="48">
        <v>2022</v>
      </c>
      <c r="H8" s="47">
        <v>65000</v>
      </c>
      <c r="I8" s="47">
        <v>650000</v>
      </c>
      <c r="J8" s="66">
        <v>563616</v>
      </c>
      <c r="K8" s="33">
        <f t="shared" si="0"/>
        <v>0.86710153846153848</v>
      </c>
      <c r="L8" s="36" t="s">
        <v>99</v>
      </c>
      <c r="M8" s="34" t="s">
        <v>140</v>
      </c>
      <c r="N8" s="2" t="s">
        <v>141</v>
      </c>
    </row>
    <row r="9" spans="1:14" ht="81">
      <c r="A9" s="49" t="s">
        <v>170</v>
      </c>
      <c r="B9" s="49" t="s">
        <v>177</v>
      </c>
      <c r="C9" s="71" t="s">
        <v>16</v>
      </c>
      <c r="D9" s="71" t="s">
        <v>17</v>
      </c>
      <c r="E9" s="71" t="s">
        <v>14</v>
      </c>
      <c r="F9" s="47">
        <v>50000</v>
      </c>
      <c r="G9" s="48">
        <v>2022</v>
      </c>
      <c r="H9" s="47">
        <v>50000</v>
      </c>
      <c r="I9" s="47">
        <v>50000</v>
      </c>
      <c r="J9" s="66">
        <v>87402</v>
      </c>
      <c r="K9" s="33">
        <f t="shared" si="0"/>
        <v>1.74804</v>
      </c>
      <c r="L9" s="36" t="s">
        <v>99</v>
      </c>
      <c r="M9" s="34" t="s">
        <v>140</v>
      </c>
      <c r="N9" s="2" t="s">
        <v>141</v>
      </c>
    </row>
    <row r="10" spans="1:14" ht="81">
      <c r="A10" s="49" t="s">
        <v>171</v>
      </c>
      <c r="B10" s="49" t="s">
        <v>178</v>
      </c>
      <c r="C10" s="71" t="s">
        <v>16</v>
      </c>
      <c r="D10" s="71" t="s">
        <v>17</v>
      </c>
      <c r="E10" s="71" t="s">
        <v>14</v>
      </c>
      <c r="F10" s="94">
        <v>2940</v>
      </c>
      <c r="G10" s="87">
        <v>2022</v>
      </c>
      <c r="H10" s="88">
        <v>2940</v>
      </c>
      <c r="I10" s="88">
        <v>2940</v>
      </c>
      <c r="J10" s="89">
        <v>2969</v>
      </c>
      <c r="K10" s="90">
        <f t="shared" si="0"/>
        <v>1.0098639455782312</v>
      </c>
      <c r="L10" s="91" t="s">
        <v>99</v>
      </c>
      <c r="M10" s="92" t="s">
        <v>140</v>
      </c>
      <c r="N10" s="93" t="s">
        <v>141</v>
      </c>
    </row>
    <row r="11" spans="1:14" ht="54">
      <c r="A11" s="49" t="s">
        <v>172</v>
      </c>
      <c r="B11" s="49" t="s">
        <v>179</v>
      </c>
      <c r="C11" s="71" t="s">
        <v>16</v>
      </c>
      <c r="D11" s="71" t="s">
        <v>17</v>
      </c>
      <c r="E11" s="71" t="s">
        <v>14</v>
      </c>
      <c r="F11" s="95">
        <v>0</v>
      </c>
      <c r="G11" s="96">
        <v>2022</v>
      </c>
      <c r="H11" s="97">
        <v>1</v>
      </c>
      <c r="I11" s="97">
        <v>1</v>
      </c>
      <c r="J11" s="72">
        <v>1</v>
      </c>
      <c r="K11" s="98">
        <f t="shared" si="0"/>
        <v>1</v>
      </c>
      <c r="L11" s="99" t="s">
        <v>99</v>
      </c>
      <c r="M11" s="100" t="s">
        <v>140</v>
      </c>
      <c r="N11" s="101" t="s">
        <v>141</v>
      </c>
    </row>
  </sheetData>
  <mergeCells count="18">
    <mergeCell ref="G3:G4"/>
    <mergeCell ref="H3:H4"/>
    <mergeCell ref="I3:I4"/>
    <mergeCell ref="J3:J4"/>
    <mergeCell ref="L3:L4"/>
    <mergeCell ref="A1:N1"/>
    <mergeCell ref="A2:A4"/>
    <mergeCell ref="B2:B4"/>
    <mergeCell ref="C2:C4"/>
    <mergeCell ref="D2:D4"/>
    <mergeCell ref="E2:E4"/>
    <mergeCell ref="F2:G2"/>
    <mergeCell ref="H2:I2"/>
    <mergeCell ref="J2:K2"/>
    <mergeCell ref="L2:N2"/>
    <mergeCell ref="M3:M4"/>
    <mergeCell ref="N3:N4"/>
    <mergeCell ref="F3:F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9962E-7B03-47C6-8139-C15662114CC3}">
  <dimension ref="A1:F22"/>
  <sheetViews>
    <sheetView workbookViewId="0">
      <selection activeCell="D13" sqref="D13:D22"/>
    </sheetView>
  </sheetViews>
  <sheetFormatPr baseColWidth="10" defaultRowHeight="15"/>
  <cols>
    <col min="2" max="2" width="29.28515625" customWidth="1"/>
    <col min="3" max="3" width="18.42578125" customWidth="1"/>
    <col min="4" max="4" width="20.7109375" customWidth="1"/>
    <col min="5" max="5" width="39.140625" customWidth="1"/>
  </cols>
  <sheetData>
    <row r="1" spans="1:6" ht="16.5">
      <c r="A1" s="110" t="s">
        <v>20</v>
      </c>
      <c r="B1" s="110"/>
      <c r="C1" s="110"/>
      <c r="D1" s="110"/>
      <c r="E1" s="110"/>
      <c r="F1" s="12"/>
    </row>
    <row r="2" spans="1:6" ht="16.5">
      <c r="A2" s="110" t="s">
        <v>21</v>
      </c>
      <c r="B2" s="110"/>
      <c r="C2" s="110"/>
      <c r="D2" s="110"/>
      <c r="E2" s="110"/>
      <c r="F2" s="12"/>
    </row>
    <row r="3" spans="1:6" ht="16.5">
      <c r="A3" s="11"/>
      <c r="B3" s="11"/>
      <c r="C3" s="11"/>
      <c r="D3" s="11"/>
      <c r="E3" s="11"/>
      <c r="F3" s="12"/>
    </row>
    <row r="4" spans="1:6" ht="16.5">
      <c r="A4" s="12"/>
      <c r="B4" s="12"/>
      <c r="C4" s="12"/>
      <c r="D4" s="12"/>
      <c r="E4" s="12"/>
      <c r="F4" s="12"/>
    </row>
    <row r="5" spans="1:6" ht="16.5">
      <c r="A5" s="111" t="s">
        <v>71</v>
      </c>
      <c r="B5" s="111"/>
      <c r="C5" s="111"/>
      <c r="D5" s="111"/>
      <c r="E5" s="111"/>
      <c r="F5" s="12"/>
    </row>
    <row r="6" spans="1:6" ht="16.5">
      <c r="A6" s="111" t="s">
        <v>72</v>
      </c>
      <c r="B6" s="111"/>
      <c r="C6" s="111"/>
      <c r="D6" s="111"/>
      <c r="E6" s="111"/>
      <c r="F6" s="12"/>
    </row>
    <row r="7" spans="1:6" ht="16.5">
      <c r="A7" s="18"/>
      <c r="B7" s="18"/>
      <c r="C7" s="18"/>
      <c r="D7" s="18"/>
      <c r="E7" s="18"/>
      <c r="F7" s="12"/>
    </row>
    <row r="8" spans="1:6" ht="15" customHeight="1">
      <c r="A8" s="112" t="s">
        <v>22</v>
      </c>
      <c r="B8" s="113"/>
      <c r="C8" s="113"/>
      <c r="D8" s="113"/>
      <c r="E8" s="113"/>
      <c r="F8" s="13"/>
    </row>
    <row r="9" spans="1:6" ht="15" customHeight="1">
      <c r="A9" s="106" t="s">
        <v>59</v>
      </c>
      <c r="B9" s="107"/>
      <c r="C9" s="107"/>
      <c r="D9" s="107"/>
      <c r="E9" s="107"/>
      <c r="F9" s="13"/>
    </row>
    <row r="10" spans="1:6" ht="16.5">
      <c r="A10" s="108" t="s">
        <v>214</v>
      </c>
      <c r="B10" s="108"/>
      <c r="C10" s="108" t="s">
        <v>215</v>
      </c>
      <c r="D10" s="108"/>
      <c r="E10" s="108"/>
      <c r="F10" s="8"/>
    </row>
    <row r="11" spans="1:6" ht="24.75" customHeight="1">
      <c r="A11" s="109" t="s">
        <v>58</v>
      </c>
      <c r="B11" s="109"/>
      <c r="C11" s="109" t="s">
        <v>216</v>
      </c>
      <c r="D11" s="109"/>
      <c r="E11" s="109"/>
      <c r="F11" s="8"/>
    </row>
    <row r="12" spans="1:6">
      <c r="A12" s="15" t="s">
        <v>23</v>
      </c>
      <c r="B12" s="15" t="s">
        <v>24</v>
      </c>
      <c r="C12" s="15" t="s">
        <v>25</v>
      </c>
      <c r="D12" s="15" t="s">
        <v>26</v>
      </c>
      <c r="E12" s="15" t="s">
        <v>27</v>
      </c>
      <c r="F12" s="14"/>
    </row>
    <row r="13" spans="1:6" ht="38.25">
      <c r="A13" s="4" t="s">
        <v>28</v>
      </c>
      <c r="B13" s="9" t="s">
        <v>245</v>
      </c>
      <c r="C13" s="9" t="s">
        <v>29</v>
      </c>
      <c r="D13" s="62" t="s">
        <v>247</v>
      </c>
      <c r="E13" s="17" t="s">
        <v>246</v>
      </c>
      <c r="F13" s="3"/>
    </row>
    <row r="14" spans="1:6" ht="76.5">
      <c r="A14" s="5" t="s">
        <v>32</v>
      </c>
      <c r="B14" s="6" t="s">
        <v>218</v>
      </c>
      <c r="C14" s="6" t="s">
        <v>248</v>
      </c>
      <c r="D14" s="7" t="s">
        <v>249</v>
      </c>
      <c r="E14" s="17" t="s">
        <v>239</v>
      </c>
      <c r="F14" s="8"/>
    </row>
    <row r="15" spans="1:6" ht="89.25">
      <c r="A15" s="5" t="s">
        <v>232</v>
      </c>
      <c r="B15" s="6" t="s">
        <v>219</v>
      </c>
      <c r="C15" s="6" t="s">
        <v>250</v>
      </c>
      <c r="D15" s="7" t="s">
        <v>269</v>
      </c>
      <c r="E15" s="17" t="s">
        <v>240</v>
      </c>
      <c r="F15" s="3"/>
    </row>
    <row r="16" spans="1:6" ht="63.75">
      <c r="A16" s="4" t="s">
        <v>37</v>
      </c>
      <c r="B16" s="9" t="s">
        <v>233</v>
      </c>
      <c r="C16" s="6" t="s">
        <v>238</v>
      </c>
      <c r="D16" s="10" t="s">
        <v>270</v>
      </c>
      <c r="E16" s="17" t="s">
        <v>217</v>
      </c>
      <c r="F16" s="12"/>
    </row>
    <row r="17" spans="1:6" ht="51">
      <c r="A17" s="4" t="s">
        <v>220</v>
      </c>
      <c r="B17" s="9" t="s">
        <v>221</v>
      </c>
      <c r="C17" s="6" t="s">
        <v>237</v>
      </c>
      <c r="D17" s="10" t="s">
        <v>271</v>
      </c>
      <c r="E17" s="17" t="s">
        <v>222</v>
      </c>
      <c r="F17" s="12"/>
    </row>
    <row r="18" spans="1:6" ht="51">
      <c r="A18" s="4" t="s">
        <v>223</v>
      </c>
      <c r="B18" s="9" t="s">
        <v>224</v>
      </c>
      <c r="C18" s="6" t="s">
        <v>236</v>
      </c>
      <c r="D18" s="10" t="s">
        <v>272</v>
      </c>
      <c r="E18" s="17" t="s">
        <v>230</v>
      </c>
      <c r="F18" s="12"/>
    </row>
    <row r="19" spans="1:6" ht="51">
      <c r="A19" s="4" t="s">
        <v>225</v>
      </c>
      <c r="B19" s="9" t="s">
        <v>226</v>
      </c>
      <c r="C19" s="6" t="s">
        <v>235</v>
      </c>
      <c r="D19" s="10" t="s">
        <v>268</v>
      </c>
      <c r="E19" s="17" t="s">
        <v>227</v>
      </c>
      <c r="F19" s="12"/>
    </row>
    <row r="20" spans="1:6" ht="51">
      <c r="A20" s="4" t="s">
        <v>228</v>
      </c>
      <c r="B20" s="9" t="s">
        <v>229</v>
      </c>
      <c r="C20" s="6" t="s">
        <v>234</v>
      </c>
      <c r="D20" s="10" t="s">
        <v>267</v>
      </c>
      <c r="E20" s="17" t="s">
        <v>231</v>
      </c>
      <c r="F20" s="12"/>
    </row>
    <row r="21" spans="1:6" ht="63.75">
      <c r="A21" s="5" t="s">
        <v>49</v>
      </c>
      <c r="B21" s="6" t="s">
        <v>241</v>
      </c>
      <c r="C21" s="6" t="s">
        <v>259</v>
      </c>
      <c r="D21" s="7" t="s">
        <v>266</v>
      </c>
      <c r="E21" s="17" t="s">
        <v>243</v>
      </c>
      <c r="F21" s="12"/>
    </row>
    <row r="22" spans="1:6" ht="51">
      <c r="A22" s="5" t="s">
        <v>53</v>
      </c>
      <c r="B22" s="6" t="s">
        <v>242</v>
      </c>
      <c r="C22" s="6" t="s">
        <v>260</v>
      </c>
      <c r="D22" s="7" t="s">
        <v>265</v>
      </c>
      <c r="E22" s="17" t="s">
        <v>244</v>
      </c>
      <c r="F22" s="12"/>
    </row>
  </sheetData>
  <mergeCells count="10">
    <mergeCell ref="A10:B10"/>
    <mergeCell ref="C10:E10"/>
    <mergeCell ref="A11:B11"/>
    <mergeCell ref="C11:E11"/>
    <mergeCell ref="A1:E1"/>
    <mergeCell ref="A2:E2"/>
    <mergeCell ref="A5:E5"/>
    <mergeCell ref="A6:E6"/>
    <mergeCell ref="A8:E8"/>
    <mergeCell ref="A9:E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82924-6E38-4CD0-AEE0-095FF9E7DE9A}">
  <dimension ref="A1:N14"/>
  <sheetViews>
    <sheetView topLeftCell="A8" workbookViewId="0">
      <selection activeCell="J13" sqref="J13"/>
    </sheetView>
  </sheetViews>
  <sheetFormatPr baseColWidth="10" defaultRowHeight="15"/>
  <cols>
    <col min="1" max="1" width="20.140625" customWidth="1"/>
    <col min="2" max="2" width="25.85546875" customWidth="1"/>
    <col min="4" max="4" width="8.85546875" customWidth="1"/>
    <col min="5" max="5" width="6.42578125" customWidth="1"/>
    <col min="6" max="7" width="7.28515625" customWidth="1"/>
    <col min="8" max="8" width="7.140625" customWidth="1"/>
    <col min="9" max="9" width="7.28515625" customWidth="1"/>
    <col min="10" max="10" width="7.7109375" customWidth="1"/>
    <col min="11" max="11" width="9.28515625" customWidth="1"/>
    <col min="12" max="14" width="5.140625" customWidth="1"/>
  </cols>
  <sheetData>
    <row r="1" spans="1:14" ht="54" customHeight="1">
      <c r="A1" s="120" t="s">
        <v>251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>
      <c r="A2" s="121" t="s">
        <v>1</v>
      </c>
      <c r="B2" s="121" t="s">
        <v>2</v>
      </c>
      <c r="C2" s="121" t="s">
        <v>3</v>
      </c>
      <c r="D2" s="121" t="s">
        <v>4</v>
      </c>
      <c r="E2" s="121" t="s">
        <v>5</v>
      </c>
      <c r="F2" s="124" t="s">
        <v>6</v>
      </c>
      <c r="G2" s="125"/>
      <c r="H2" s="124" t="s">
        <v>7</v>
      </c>
      <c r="I2" s="125"/>
      <c r="J2" s="126" t="s">
        <v>212</v>
      </c>
      <c r="K2" s="127"/>
      <c r="L2" s="124" t="s">
        <v>8</v>
      </c>
      <c r="M2" s="128"/>
      <c r="N2" s="125"/>
    </row>
    <row r="3" spans="1:14">
      <c r="A3" s="122"/>
      <c r="B3" s="122"/>
      <c r="C3" s="122"/>
      <c r="D3" s="122"/>
      <c r="E3" s="122"/>
      <c r="F3" s="114" t="s">
        <v>9</v>
      </c>
      <c r="G3" s="114" t="s">
        <v>10</v>
      </c>
      <c r="H3" s="114" t="s">
        <v>11</v>
      </c>
      <c r="I3" s="114" t="s">
        <v>12</v>
      </c>
      <c r="J3" s="116" t="s">
        <v>13</v>
      </c>
      <c r="K3" s="1" t="s">
        <v>14</v>
      </c>
      <c r="L3" s="118"/>
      <c r="M3" s="129"/>
      <c r="N3" s="131"/>
    </row>
    <row r="4" spans="1:14">
      <c r="A4" s="123"/>
      <c r="B4" s="122"/>
      <c r="C4" s="122"/>
      <c r="D4" s="122"/>
      <c r="E4" s="122"/>
      <c r="F4" s="137"/>
      <c r="G4" s="137"/>
      <c r="H4" s="137"/>
      <c r="I4" s="137"/>
      <c r="J4" s="138"/>
      <c r="K4" s="70" t="s">
        <v>15</v>
      </c>
      <c r="L4" s="139"/>
      <c r="M4" s="135"/>
      <c r="N4" s="136"/>
    </row>
    <row r="5" spans="1:14" ht="38.25">
      <c r="A5" s="10" t="s">
        <v>29</v>
      </c>
      <c r="B5" s="74" t="s">
        <v>252</v>
      </c>
      <c r="C5" s="71" t="s">
        <v>16</v>
      </c>
      <c r="D5" s="72" t="s">
        <v>17</v>
      </c>
      <c r="E5" s="72" t="s">
        <v>14</v>
      </c>
      <c r="F5" s="71">
        <v>97</v>
      </c>
      <c r="G5" s="71">
        <v>2022</v>
      </c>
      <c r="H5" s="71">
        <v>100</v>
      </c>
      <c r="I5" s="71">
        <v>100</v>
      </c>
      <c r="J5" s="71">
        <v>92</v>
      </c>
      <c r="K5" s="77">
        <f>+J5/I5</f>
        <v>0.92</v>
      </c>
      <c r="L5" s="78" t="s">
        <v>99</v>
      </c>
      <c r="M5" s="71" t="s">
        <v>140</v>
      </c>
      <c r="N5" s="71" t="s">
        <v>141</v>
      </c>
    </row>
    <row r="6" spans="1:14" ht="63.75">
      <c r="A6" s="7" t="s">
        <v>248</v>
      </c>
      <c r="B6" s="76" t="s">
        <v>253</v>
      </c>
      <c r="C6" s="71" t="s">
        <v>16</v>
      </c>
      <c r="D6" s="72" t="s">
        <v>17</v>
      </c>
      <c r="E6" s="72" t="s">
        <v>14</v>
      </c>
      <c r="F6" s="71">
        <v>13</v>
      </c>
      <c r="G6" s="71">
        <v>2022</v>
      </c>
      <c r="H6" s="71">
        <v>13</v>
      </c>
      <c r="I6" s="71">
        <v>13</v>
      </c>
      <c r="J6" s="71">
        <v>13</v>
      </c>
      <c r="K6" s="77">
        <f t="shared" ref="K6:K14" si="0">+J6/I6</f>
        <v>1</v>
      </c>
      <c r="L6" s="78" t="s">
        <v>99</v>
      </c>
      <c r="M6" s="71" t="s">
        <v>140</v>
      </c>
      <c r="N6" s="71" t="s">
        <v>141</v>
      </c>
    </row>
    <row r="7" spans="1:14" ht="76.5">
      <c r="A7" s="7" t="s">
        <v>250</v>
      </c>
      <c r="B7" s="76" t="s">
        <v>254</v>
      </c>
      <c r="C7" s="71" t="s">
        <v>16</v>
      </c>
      <c r="D7" s="72" t="s">
        <v>17</v>
      </c>
      <c r="E7" s="72" t="s">
        <v>14</v>
      </c>
      <c r="F7" s="71">
        <v>1250</v>
      </c>
      <c r="G7" s="71">
        <v>2022</v>
      </c>
      <c r="H7" s="71">
        <v>1250</v>
      </c>
      <c r="I7" s="71">
        <v>1250</v>
      </c>
      <c r="J7" s="71">
        <v>1350</v>
      </c>
      <c r="K7" s="77">
        <f t="shared" si="0"/>
        <v>1.08</v>
      </c>
      <c r="L7" s="78" t="s">
        <v>99</v>
      </c>
      <c r="M7" s="71" t="s">
        <v>140</v>
      </c>
      <c r="N7" s="71" t="s">
        <v>141</v>
      </c>
    </row>
    <row r="8" spans="1:14" ht="63.75">
      <c r="A8" s="7" t="s">
        <v>238</v>
      </c>
      <c r="B8" s="76" t="s">
        <v>255</v>
      </c>
      <c r="C8" s="71" t="s">
        <v>16</v>
      </c>
      <c r="D8" s="72" t="s">
        <v>136</v>
      </c>
      <c r="E8" s="72" t="s">
        <v>14</v>
      </c>
      <c r="F8" s="71" t="s">
        <v>134</v>
      </c>
      <c r="G8" s="71">
        <v>2022</v>
      </c>
      <c r="H8" s="71">
        <v>1200</v>
      </c>
      <c r="I8" s="71">
        <v>1200</v>
      </c>
      <c r="J8" s="71">
        <v>100</v>
      </c>
      <c r="K8" s="77">
        <f t="shared" si="0"/>
        <v>8.3333333333333329E-2</v>
      </c>
      <c r="L8" s="71" t="s">
        <v>99</v>
      </c>
      <c r="M8" s="71" t="s">
        <v>140</v>
      </c>
      <c r="N8" s="79" t="s">
        <v>141</v>
      </c>
    </row>
    <row r="9" spans="1:14" ht="38.25">
      <c r="A9" s="7" t="s">
        <v>237</v>
      </c>
      <c r="B9" s="76" t="s">
        <v>256</v>
      </c>
      <c r="C9" s="71" t="s">
        <v>16</v>
      </c>
      <c r="D9" s="72" t="s">
        <v>17</v>
      </c>
      <c r="E9" s="72" t="s">
        <v>14</v>
      </c>
      <c r="F9" s="71" t="s">
        <v>134</v>
      </c>
      <c r="G9" s="71">
        <v>2022</v>
      </c>
      <c r="H9" s="71">
        <v>35</v>
      </c>
      <c r="I9" s="71">
        <v>35</v>
      </c>
      <c r="J9" s="71">
        <v>27</v>
      </c>
      <c r="K9" s="77">
        <f t="shared" si="0"/>
        <v>0.77142857142857146</v>
      </c>
      <c r="L9" s="71" t="s">
        <v>99</v>
      </c>
      <c r="M9" s="80" t="s">
        <v>140</v>
      </c>
      <c r="N9" s="71" t="s">
        <v>141</v>
      </c>
    </row>
    <row r="10" spans="1:14" ht="38.25">
      <c r="A10" s="7" t="s">
        <v>236</v>
      </c>
      <c r="B10" s="76" t="s">
        <v>257</v>
      </c>
      <c r="C10" s="71" t="s">
        <v>16</v>
      </c>
      <c r="D10" s="72" t="s">
        <v>135</v>
      </c>
      <c r="E10" s="72" t="s">
        <v>14</v>
      </c>
      <c r="F10" s="71" t="s">
        <v>134</v>
      </c>
      <c r="G10" s="71">
        <v>2022</v>
      </c>
      <c r="H10" s="71">
        <v>35</v>
      </c>
      <c r="I10" s="71">
        <v>35</v>
      </c>
      <c r="J10" s="71">
        <v>29</v>
      </c>
      <c r="K10" s="77">
        <f t="shared" si="0"/>
        <v>0.82857142857142863</v>
      </c>
      <c r="L10" s="78" t="s">
        <v>99</v>
      </c>
      <c r="M10" s="71" t="s">
        <v>140</v>
      </c>
      <c r="N10" s="71" t="s">
        <v>141</v>
      </c>
    </row>
    <row r="11" spans="1:14" ht="51">
      <c r="A11" s="7" t="s">
        <v>235</v>
      </c>
      <c r="B11" s="76" t="s">
        <v>258</v>
      </c>
      <c r="C11" s="71" t="s">
        <v>16</v>
      </c>
      <c r="D11" s="72" t="s">
        <v>19</v>
      </c>
      <c r="E11" s="72" t="s">
        <v>14</v>
      </c>
      <c r="F11" s="71" t="s">
        <v>134</v>
      </c>
      <c r="G11" s="71">
        <v>2022</v>
      </c>
      <c r="H11" s="71">
        <v>27</v>
      </c>
      <c r="I11" s="71">
        <v>27</v>
      </c>
      <c r="J11" s="71">
        <v>23</v>
      </c>
      <c r="K11" s="77">
        <f t="shared" si="0"/>
        <v>0.85185185185185186</v>
      </c>
      <c r="L11" s="78" t="s">
        <v>99</v>
      </c>
      <c r="M11" s="71" t="s">
        <v>140</v>
      </c>
      <c r="N11" s="71" t="s">
        <v>141</v>
      </c>
    </row>
    <row r="12" spans="1:14" ht="38.25">
      <c r="A12" s="7" t="s">
        <v>234</v>
      </c>
      <c r="B12" s="76" t="s">
        <v>264</v>
      </c>
      <c r="C12" s="71" t="s">
        <v>16</v>
      </c>
      <c r="D12" s="72" t="s">
        <v>19</v>
      </c>
      <c r="E12" s="72" t="s">
        <v>14</v>
      </c>
      <c r="F12" s="71" t="s">
        <v>134</v>
      </c>
      <c r="G12" s="71">
        <v>2022</v>
      </c>
      <c r="H12" s="71">
        <v>0</v>
      </c>
      <c r="I12" s="71">
        <v>4</v>
      </c>
      <c r="J12" s="71">
        <v>4</v>
      </c>
      <c r="K12" s="77">
        <f t="shared" si="0"/>
        <v>1</v>
      </c>
      <c r="L12" s="78" t="s">
        <v>99</v>
      </c>
      <c r="M12" s="71" t="s">
        <v>140</v>
      </c>
      <c r="N12" s="71" t="s">
        <v>141</v>
      </c>
    </row>
    <row r="13" spans="1:14" ht="51">
      <c r="A13" s="7" t="s">
        <v>262</v>
      </c>
      <c r="B13" s="76" t="s">
        <v>263</v>
      </c>
      <c r="C13" s="75" t="s">
        <v>16</v>
      </c>
      <c r="D13" s="73" t="s">
        <v>17</v>
      </c>
      <c r="E13" s="72" t="s">
        <v>14</v>
      </c>
      <c r="F13" s="71">
        <v>1</v>
      </c>
      <c r="G13" s="71">
        <v>2022</v>
      </c>
      <c r="H13" s="71">
        <v>1</v>
      </c>
      <c r="I13" s="71">
        <v>3</v>
      </c>
      <c r="J13" s="71">
        <v>3</v>
      </c>
      <c r="K13" s="77">
        <f t="shared" si="0"/>
        <v>1</v>
      </c>
      <c r="L13" s="81" t="s">
        <v>99</v>
      </c>
      <c r="M13" s="73" t="s">
        <v>140</v>
      </c>
      <c r="N13" s="73" t="s">
        <v>141</v>
      </c>
    </row>
    <row r="14" spans="1:14" ht="63.75">
      <c r="A14" s="7" t="s">
        <v>260</v>
      </c>
      <c r="B14" s="76" t="s">
        <v>261</v>
      </c>
      <c r="C14" s="75" t="s">
        <v>16</v>
      </c>
      <c r="D14" s="73" t="s">
        <v>17</v>
      </c>
      <c r="E14" s="72" t="s">
        <v>14</v>
      </c>
      <c r="F14" s="71">
        <v>2</v>
      </c>
      <c r="G14" s="71">
        <v>2022</v>
      </c>
      <c r="H14" s="71">
        <v>3</v>
      </c>
      <c r="I14" s="71">
        <v>2</v>
      </c>
      <c r="J14" s="71">
        <v>1</v>
      </c>
      <c r="K14" s="77">
        <f t="shared" si="0"/>
        <v>0.5</v>
      </c>
      <c r="L14" s="73" t="s">
        <v>99</v>
      </c>
      <c r="M14" s="82" t="s">
        <v>140</v>
      </c>
      <c r="N14" s="73" t="s">
        <v>141</v>
      </c>
    </row>
  </sheetData>
  <mergeCells count="18">
    <mergeCell ref="J3:J4"/>
    <mergeCell ref="L3:L4"/>
    <mergeCell ref="A1:N1"/>
    <mergeCell ref="A2:A4"/>
    <mergeCell ref="B2:B4"/>
    <mergeCell ref="C2:C4"/>
    <mergeCell ref="D2:D4"/>
    <mergeCell ref="E2:E4"/>
    <mergeCell ref="F2:G2"/>
    <mergeCell ref="H2:I2"/>
    <mergeCell ref="J2:K2"/>
    <mergeCell ref="L2:N2"/>
    <mergeCell ref="M3:M4"/>
    <mergeCell ref="N3:N4"/>
    <mergeCell ref="F3:F4"/>
    <mergeCell ref="G3:G4"/>
    <mergeCell ref="H3:H4"/>
    <mergeCell ref="I3:I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3F765-56E1-4C2F-A6CE-59AF1CA089EB}">
  <dimension ref="A1:F27"/>
  <sheetViews>
    <sheetView workbookViewId="0">
      <selection activeCell="C10" sqref="C10:E10"/>
    </sheetView>
  </sheetViews>
  <sheetFormatPr baseColWidth="10" defaultRowHeight="15"/>
  <cols>
    <col min="2" max="2" width="29.28515625" customWidth="1"/>
    <col min="3" max="3" width="18.42578125" customWidth="1"/>
    <col min="4" max="4" width="20.7109375" customWidth="1"/>
    <col min="5" max="5" width="39.140625" customWidth="1"/>
  </cols>
  <sheetData>
    <row r="1" spans="1:6" ht="16.5">
      <c r="A1" s="110" t="s">
        <v>20</v>
      </c>
      <c r="B1" s="110"/>
      <c r="C1" s="110"/>
      <c r="D1" s="110"/>
      <c r="E1" s="110"/>
      <c r="F1" s="12"/>
    </row>
    <row r="2" spans="1:6" ht="16.5">
      <c r="A2" s="110" t="s">
        <v>21</v>
      </c>
      <c r="B2" s="110"/>
      <c r="C2" s="110"/>
      <c r="D2" s="110"/>
      <c r="E2" s="110"/>
      <c r="F2" s="12"/>
    </row>
    <row r="3" spans="1:6" ht="16.5">
      <c r="A3" s="11"/>
      <c r="B3" s="11"/>
      <c r="C3" s="11"/>
      <c r="D3" s="11"/>
      <c r="E3" s="11"/>
      <c r="F3" s="12"/>
    </row>
    <row r="4" spans="1:6" ht="16.5">
      <c r="A4" s="12"/>
      <c r="B4" s="12"/>
      <c r="C4" s="12"/>
      <c r="D4" s="12"/>
      <c r="E4" s="12"/>
      <c r="F4" s="12"/>
    </row>
    <row r="5" spans="1:6" ht="16.5">
      <c r="A5" s="111" t="s">
        <v>71</v>
      </c>
      <c r="B5" s="111"/>
      <c r="C5" s="111"/>
      <c r="D5" s="111"/>
      <c r="E5" s="111"/>
      <c r="F5" s="12"/>
    </row>
    <row r="6" spans="1:6" ht="16.5">
      <c r="A6" s="111" t="s">
        <v>72</v>
      </c>
      <c r="B6" s="111"/>
      <c r="C6" s="111"/>
      <c r="D6" s="111"/>
      <c r="E6" s="111"/>
      <c r="F6" s="12"/>
    </row>
    <row r="7" spans="1:6" ht="16.5">
      <c r="A7" s="18"/>
      <c r="B7" s="18"/>
      <c r="C7" s="18"/>
      <c r="D7" s="18"/>
      <c r="E7" s="18"/>
      <c r="F7" s="12"/>
    </row>
    <row r="8" spans="1:6" ht="15" customHeight="1">
      <c r="A8" s="112" t="s">
        <v>22</v>
      </c>
      <c r="B8" s="113"/>
      <c r="C8" s="113"/>
      <c r="D8" s="113"/>
      <c r="E8" s="113"/>
      <c r="F8" s="13"/>
    </row>
    <row r="9" spans="1:6" ht="15" customHeight="1">
      <c r="A9" s="106" t="s">
        <v>183</v>
      </c>
      <c r="B9" s="107"/>
      <c r="C9" s="107"/>
      <c r="D9" s="107"/>
      <c r="E9" s="107"/>
      <c r="F9" s="13"/>
    </row>
    <row r="10" spans="1:6" ht="16.5">
      <c r="A10" s="108" t="s">
        <v>184</v>
      </c>
      <c r="B10" s="108"/>
      <c r="C10" s="108" t="s">
        <v>185</v>
      </c>
      <c r="D10" s="108"/>
      <c r="E10" s="108"/>
      <c r="F10" s="8"/>
    </row>
    <row r="11" spans="1:6" ht="24.75" customHeight="1">
      <c r="A11" s="109" t="s">
        <v>186</v>
      </c>
      <c r="B11" s="109"/>
      <c r="C11" s="109" t="s">
        <v>187</v>
      </c>
      <c r="D11" s="109"/>
      <c r="E11" s="109"/>
      <c r="F11" s="8"/>
    </row>
    <row r="12" spans="1:6">
      <c r="A12" s="15" t="s">
        <v>23</v>
      </c>
      <c r="B12" s="15" t="s">
        <v>24</v>
      </c>
      <c r="C12" s="15" t="s">
        <v>25</v>
      </c>
      <c r="D12" s="15" t="s">
        <v>26</v>
      </c>
      <c r="E12" s="15" t="s">
        <v>27</v>
      </c>
      <c r="F12" s="14"/>
    </row>
    <row r="13" spans="1:6" ht="76.5">
      <c r="A13" s="4" t="s">
        <v>28</v>
      </c>
      <c r="B13" s="9" t="s">
        <v>188</v>
      </c>
      <c r="C13" s="9" t="s">
        <v>197</v>
      </c>
      <c r="D13" s="62" t="s">
        <v>202</v>
      </c>
      <c r="E13" s="17" t="s">
        <v>31</v>
      </c>
      <c r="F13" s="3"/>
    </row>
    <row r="14" spans="1:6" ht="51">
      <c r="A14" s="5" t="s">
        <v>32</v>
      </c>
      <c r="B14" s="6" t="s">
        <v>189</v>
      </c>
      <c r="C14" s="6" t="s">
        <v>198</v>
      </c>
      <c r="D14" s="7" t="s">
        <v>203</v>
      </c>
      <c r="E14" s="17" t="s">
        <v>61</v>
      </c>
      <c r="F14" s="8"/>
    </row>
    <row r="15" spans="1:6" ht="38.25">
      <c r="A15" s="5" t="s">
        <v>232</v>
      </c>
      <c r="B15" s="6" t="s">
        <v>190</v>
      </c>
      <c r="C15" s="6" t="s">
        <v>199</v>
      </c>
      <c r="D15" s="7" t="s">
        <v>204</v>
      </c>
      <c r="E15" s="17" t="s">
        <v>206</v>
      </c>
      <c r="F15" s="3"/>
    </row>
    <row r="16" spans="1:6" ht="51">
      <c r="A16" s="4" t="s">
        <v>274</v>
      </c>
      <c r="B16" s="9" t="s">
        <v>190</v>
      </c>
      <c r="C16" s="6" t="s">
        <v>200</v>
      </c>
      <c r="D16" s="10" t="s">
        <v>204</v>
      </c>
      <c r="E16" s="17" t="s">
        <v>207</v>
      </c>
      <c r="F16" s="12"/>
    </row>
    <row r="17" spans="1:6" ht="51">
      <c r="A17" s="4" t="s">
        <v>285</v>
      </c>
      <c r="B17" s="9" t="s">
        <v>291</v>
      </c>
      <c r="C17" s="6" t="s">
        <v>282</v>
      </c>
      <c r="D17" s="10" t="s">
        <v>281</v>
      </c>
      <c r="E17" s="17" t="s">
        <v>283</v>
      </c>
      <c r="F17" s="12"/>
    </row>
    <row r="18" spans="1:6" ht="51">
      <c r="A18" s="4" t="s">
        <v>286</v>
      </c>
      <c r="B18" s="9" t="s">
        <v>292</v>
      </c>
      <c r="C18" s="6" t="s">
        <v>280</v>
      </c>
      <c r="D18" s="10" t="s">
        <v>204</v>
      </c>
      <c r="E18" s="17" t="s">
        <v>207</v>
      </c>
      <c r="F18" s="12"/>
    </row>
    <row r="19" spans="1:6" ht="51">
      <c r="A19" s="4" t="s">
        <v>287</v>
      </c>
      <c r="B19" s="9" t="s">
        <v>293</v>
      </c>
      <c r="C19" s="6" t="s">
        <v>278</v>
      </c>
      <c r="D19" s="10" t="s">
        <v>284</v>
      </c>
      <c r="E19" s="17" t="s">
        <v>290</v>
      </c>
      <c r="F19" s="12"/>
    </row>
    <row r="20" spans="1:6" ht="38.25">
      <c r="A20" s="4" t="s">
        <v>288</v>
      </c>
      <c r="B20" s="9" t="s">
        <v>294</v>
      </c>
      <c r="C20" s="6" t="s">
        <v>279</v>
      </c>
      <c r="D20" s="10" t="s">
        <v>289</v>
      </c>
      <c r="E20" s="17" t="s">
        <v>207</v>
      </c>
      <c r="F20" s="12"/>
    </row>
    <row r="21" spans="1:6" ht="63.75">
      <c r="A21" s="4" t="s">
        <v>220</v>
      </c>
      <c r="B21" s="9" t="s">
        <v>295</v>
      </c>
      <c r="C21" s="6" t="s">
        <v>296</v>
      </c>
      <c r="D21" s="10" t="s">
        <v>298</v>
      </c>
      <c r="E21" s="17" t="s">
        <v>297</v>
      </c>
      <c r="F21" s="12"/>
    </row>
    <row r="22" spans="1:6" ht="38.25">
      <c r="A22" s="5" t="s">
        <v>223</v>
      </c>
      <c r="B22" s="84" t="s">
        <v>191</v>
      </c>
      <c r="C22" s="84" t="s">
        <v>201</v>
      </c>
      <c r="D22" s="85" t="s">
        <v>205</v>
      </c>
      <c r="E22" s="86" t="s">
        <v>207</v>
      </c>
      <c r="F22" s="12"/>
    </row>
    <row r="23" spans="1:6" ht="63.75">
      <c r="A23" s="83" t="s">
        <v>299</v>
      </c>
      <c r="B23" s="17" t="s">
        <v>300</v>
      </c>
      <c r="C23" s="17" t="s">
        <v>301</v>
      </c>
      <c r="D23" s="17" t="s">
        <v>302</v>
      </c>
      <c r="E23" s="17" t="s">
        <v>303</v>
      </c>
      <c r="F23" s="12"/>
    </row>
    <row r="24" spans="1:6" ht="16.5" hidden="1">
      <c r="A24" s="14"/>
      <c r="B24" s="3"/>
      <c r="C24" s="3"/>
      <c r="D24" s="3"/>
      <c r="E24" s="3"/>
      <c r="F24" s="12"/>
    </row>
    <row r="25" spans="1:6" ht="16.5" hidden="1">
      <c r="A25" s="14"/>
      <c r="B25" s="3"/>
      <c r="C25" s="3"/>
      <c r="D25" s="3"/>
      <c r="E25" s="3"/>
      <c r="F25" s="12"/>
    </row>
    <row r="26" spans="1:6" ht="16.5" hidden="1">
      <c r="A26" s="14"/>
      <c r="B26" s="3"/>
      <c r="C26" s="3"/>
      <c r="D26" s="3"/>
      <c r="E26" s="3"/>
      <c r="F26" s="12"/>
    </row>
    <row r="27" spans="1:6" ht="16.5" hidden="1">
      <c r="A27" s="14"/>
      <c r="B27" s="3"/>
      <c r="C27" s="3"/>
      <c r="D27" s="3"/>
      <c r="E27" s="3"/>
      <c r="F27" s="12"/>
    </row>
  </sheetData>
  <mergeCells count="10">
    <mergeCell ref="A10:B10"/>
    <mergeCell ref="C10:E10"/>
    <mergeCell ref="A11:B11"/>
    <mergeCell ref="C11:E11"/>
    <mergeCell ref="A1:E1"/>
    <mergeCell ref="A2:E2"/>
    <mergeCell ref="A5:E5"/>
    <mergeCell ref="A6:E6"/>
    <mergeCell ref="A8:E8"/>
    <mergeCell ref="A9:E9"/>
  </mergeCells>
  <phoneticPr fontId="25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4677C-860C-4C85-A28C-2EBD33CF7761}">
  <dimension ref="A1:N15"/>
  <sheetViews>
    <sheetView workbookViewId="0">
      <selection activeCell="C5" sqref="C5:C15"/>
    </sheetView>
  </sheetViews>
  <sheetFormatPr baseColWidth="10" defaultRowHeight="15"/>
  <cols>
    <col min="1" max="1" width="20.42578125" customWidth="1"/>
    <col min="2" max="2" width="26.140625" customWidth="1"/>
    <col min="5" max="5" width="5.7109375" customWidth="1"/>
    <col min="6" max="6" width="8" customWidth="1"/>
    <col min="7" max="7" width="4.42578125" bestFit="1" customWidth="1"/>
    <col min="8" max="8" width="9.5703125" customWidth="1"/>
    <col min="9" max="9" width="8.85546875" customWidth="1"/>
    <col min="10" max="10" width="8.5703125" customWidth="1"/>
    <col min="11" max="11" width="9.7109375" bestFit="1" customWidth="1"/>
    <col min="12" max="14" width="4.7109375" customWidth="1"/>
  </cols>
  <sheetData>
    <row r="1" spans="1:14" ht="54" customHeight="1">
      <c r="A1" s="120" t="s">
        <v>208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>
      <c r="A2" s="121" t="s">
        <v>1</v>
      </c>
      <c r="B2" s="121" t="s">
        <v>2</v>
      </c>
      <c r="C2" s="121" t="s">
        <v>3</v>
      </c>
      <c r="D2" s="121" t="s">
        <v>4</v>
      </c>
      <c r="E2" s="121" t="s">
        <v>5</v>
      </c>
      <c r="F2" s="124" t="s">
        <v>6</v>
      </c>
      <c r="G2" s="125"/>
      <c r="H2" s="124" t="s">
        <v>7</v>
      </c>
      <c r="I2" s="125"/>
      <c r="J2" s="126" t="s">
        <v>315</v>
      </c>
      <c r="K2" s="127"/>
      <c r="L2" s="124" t="s">
        <v>8</v>
      </c>
      <c r="M2" s="128"/>
      <c r="N2" s="125"/>
    </row>
    <row r="3" spans="1:14">
      <c r="A3" s="122"/>
      <c r="B3" s="122"/>
      <c r="C3" s="122"/>
      <c r="D3" s="122"/>
      <c r="E3" s="122"/>
      <c r="F3" s="114" t="s">
        <v>9</v>
      </c>
      <c r="G3" s="114" t="s">
        <v>10</v>
      </c>
      <c r="H3" s="114" t="s">
        <v>11</v>
      </c>
      <c r="I3" s="114" t="s">
        <v>12</v>
      </c>
      <c r="J3" s="116" t="s">
        <v>13</v>
      </c>
      <c r="K3" s="1" t="s">
        <v>14</v>
      </c>
      <c r="L3" s="118"/>
      <c r="M3" s="129"/>
      <c r="N3" s="131"/>
    </row>
    <row r="4" spans="1:14">
      <c r="A4" s="123"/>
      <c r="B4" s="123"/>
      <c r="C4" s="123"/>
      <c r="D4" s="123"/>
      <c r="E4" s="123"/>
      <c r="F4" s="115"/>
      <c r="G4" s="115"/>
      <c r="H4" s="115"/>
      <c r="I4" s="115"/>
      <c r="J4" s="117"/>
      <c r="K4" s="1" t="s">
        <v>15</v>
      </c>
      <c r="L4" s="119"/>
      <c r="M4" s="130"/>
      <c r="N4" s="132"/>
    </row>
    <row r="5" spans="1:14" ht="40.5">
      <c r="A5" s="49" t="s">
        <v>192</v>
      </c>
      <c r="B5" s="30" t="s">
        <v>209</v>
      </c>
      <c r="C5" s="49" t="s">
        <v>16</v>
      </c>
      <c r="D5" s="31" t="s">
        <v>17</v>
      </c>
      <c r="E5" s="32" t="s">
        <v>14</v>
      </c>
      <c r="F5" s="49">
        <v>0</v>
      </c>
      <c r="G5" s="48">
        <v>2022</v>
      </c>
      <c r="H5" s="63">
        <v>4</v>
      </c>
      <c r="I5" s="63">
        <v>4</v>
      </c>
      <c r="J5" s="67">
        <v>4</v>
      </c>
      <c r="K5" s="52">
        <f>+J5/I5</f>
        <v>1</v>
      </c>
      <c r="L5" s="36" t="s">
        <v>99</v>
      </c>
      <c r="M5" s="34" t="s">
        <v>140</v>
      </c>
      <c r="N5" s="2" t="s">
        <v>141</v>
      </c>
    </row>
    <row r="6" spans="1:14" ht="27">
      <c r="A6" s="49" t="s">
        <v>193</v>
      </c>
      <c r="B6" s="35" t="s">
        <v>210</v>
      </c>
      <c r="C6" s="49" t="s">
        <v>16</v>
      </c>
      <c r="D6" s="31" t="s">
        <v>17</v>
      </c>
      <c r="E6" s="32" t="s">
        <v>14</v>
      </c>
      <c r="F6" s="49">
        <v>100</v>
      </c>
      <c r="G6" s="48">
        <v>2022</v>
      </c>
      <c r="H6" s="51">
        <v>100</v>
      </c>
      <c r="I6" s="51">
        <v>100</v>
      </c>
      <c r="J6" s="66">
        <v>65</v>
      </c>
      <c r="K6" s="52">
        <f t="shared" ref="K6:K15" si="0">+J6/I6</f>
        <v>0.65</v>
      </c>
      <c r="L6" s="34" t="s">
        <v>99</v>
      </c>
      <c r="M6" s="39" t="s">
        <v>140</v>
      </c>
      <c r="N6" s="2" t="s">
        <v>141</v>
      </c>
    </row>
    <row r="7" spans="1:14" ht="27">
      <c r="A7" s="49" t="s">
        <v>194</v>
      </c>
      <c r="B7" s="35" t="s">
        <v>211</v>
      </c>
      <c r="C7" s="49" t="s">
        <v>16</v>
      </c>
      <c r="D7" s="31" t="s">
        <v>17</v>
      </c>
      <c r="E7" s="32" t="s">
        <v>14</v>
      </c>
      <c r="F7" s="49">
        <v>500</v>
      </c>
      <c r="G7" s="48">
        <v>2022</v>
      </c>
      <c r="H7" s="51">
        <v>1110</v>
      </c>
      <c r="I7" s="51">
        <v>1110</v>
      </c>
      <c r="J7" s="66">
        <v>500</v>
      </c>
      <c r="K7" s="52">
        <f t="shared" si="0"/>
        <v>0.45045045045045046</v>
      </c>
      <c r="L7" s="34" t="s">
        <v>99</v>
      </c>
      <c r="M7" s="39" t="s">
        <v>140</v>
      </c>
      <c r="N7" s="2" t="s">
        <v>141</v>
      </c>
    </row>
    <row r="8" spans="1:14" ht="51">
      <c r="A8" s="49" t="s">
        <v>195</v>
      </c>
      <c r="B8" s="35" t="s">
        <v>311</v>
      </c>
      <c r="C8" s="49" t="s">
        <v>16</v>
      </c>
      <c r="D8" s="31" t="s">
        <v>19</v>
      </c>
      <c r="E8" s="32" t="s">
        <v>14</v>
      </c>
      <c r="F8" s="49">
        <v>0</v>
      </c>
      <c r="G8" s="48">
        <v>2022</v>
      </c>
      <c r="H8" s="51">
        <v>140</v>
      </c>
      <c r="I8" s="51">
        <v>140</v>
      </c>
      <c r="J8" s="66">
        <v>87</v>
      </c>
      <c r="K8" s="52">
        <f t="shared" si="0"/>
        <v>0.62142857142857144</v>
      </c>
      <c r="L8" s="34" t="s">
        <v>99</v>
      </c>
      <c r="M8" s="39" t="s">
        <v>140</v>
      </c>
      <c r="N8" s="2" t="s">
        <v>141</v>
      </c>
    </row>
    <row r="9" spans="1:14" ht="40.5">
      <c r="A9" s="49" t="s">
        <v>304</v>
      </c>
      <c r="B9" s="35" t="s">
        <v>312</v>
      </c>
      <c r="C9" s="49" t="s">
        <v>16</v>
      </c>
      <c r="D9" s="31" t="s">
        <v>19</v>
      </c>
      <c r="E9" s="32" t="s">
        <v>14</v>
      </c>
      <c r="F9" s="49">
        <v>0</v>
      </c>
      <c r="G9" s="48">
        <v>2022</v>
      </c>
      <c r="H9" s="51">
        <v>300</v>
      </c>
      <c r="I9" s="51">
        <v>300</v>
      </c>
      <c r="J9" s="66">
        <v>200</v>
      </c>
      <c r="K9" s="52">
        <f t="shared" si="0"/>
        <v>0.66666666666666663</v>
      </c>
      <c r="L9" s="34" t="s">
        <v>99</v>
      </c>
      <c r="M9" s="39" t="s">
        <v>140</v>
      </c>
      <c r="N9" s="2" t="s">
        <v>141</v>
      </c>
    </row>
    <row r="10" spans="1:14" ht="40.5">
      <c r="A10" s="49" t="s">
        <v>277</v>
      </c>
      <c r="B10" s="35" t="s">
        <v>313</v>
      </c>
      <c r="C10" s="49" t="s">
        <v>16</v>
      </c>
      <c r="D10" s="31" t="s">
        <v>19</v>
      </c>
      <c r="E10" s="32" t="s">
        <v>14</v>
      </c>
      <c r="F10" s="49">
        <v>0</v>
      </c>
      <c r="G10" s="48">
        <v>2022</v>
      </c>
      <c r="H10" s="51">
        <v>300</v>
      </c>
      <c r="I10" s="51">
        <v>300</v>
      </c>
      <c r="J10" s="66">
        <v>200</v>
      </c>
      <c r="K10" s="52">
        <f t="shared" si="0"/>
        <v>0.66666666666666663</v>
      </c>
      <c r="L10" s="34" t="s">
        <v>99</v>
      </c>
      <c r="M10" s="39" t="s">
        <v>140</v>
      </c>
      <c r="N10" s="2" t="s">
        <v>141</v>
      </c>
    </row>
    <row r="11" spans="1:14" ht="51">
      <c r="A11" s="49" t="s">
        <v>275</v>
      </c>
      <c r="B11" s="35" t="s">
        <v>310</v>
      </c>
      <c r="C11" s="49" t="s">
        <v>16</v>
      </c>
      <c r="D11" s="31" t="s">
        <v>17</v>
      </c>
      <c r="E11" s="32" t="s">
        <v>14</v>
      </c>
      <c r="F11" s="49">
        <v>0</v>
      </c>
      <c r="G11" s="48">
        <v>2022</v>
      </c>
      <c r="H11" s="51">
        <v>2</v>
      </c>
      <c r="I11" s="51">
        <v>2</v>
      </c>
      <c r="J11" s="66">
        <v>2</v>
      </c>
      <c r="K11" s="52">
        <f t="shared" si="0"/>
        <v>1</v>
      </c>
      <c r="L11" s="36" t="s">
        <v>99</v>
      </c>
      <c r="M11" s="34" t="s">
        <v>140</v>
      </c>
      <c r="N11" s="2" t="s">
        <v>141</v>
      </c>
    </row>
    <row r="12" spans="1:14" ht="38.25">
      <c r="A12" s="49" t="s">
        <v>276</v>
      </c>
      <c r="B12" s="35" t="s">
        <v>314</v>
      </c>
      <c r="C12" s="49" t="s">
        <v>16</v>
      </c>
      <c r="D12" s="31" t="s">
        <v>17</v>
      </c>
      <c r="E12" s="32" t="s">
        <v>14</v>
      </c>
      <c r="F12" s="49">
        <v>0</v>
      </c>
      <c r="G12" s="48">
        <v>2022</v>
      </c>
      <c r="H12" s="51">
        <v>80</v>
      </c>
      <c r="I12" s="51">
        <v>80</v>
      </c>
      <c r="J12" s="66">
        <v>78</v>
      </c>
      <c r="K12" s="52">
        <f t="shared" si="0"/>
        <v>0.97499999999999998</v>
      </c>
      <c r="L12" s="36" t="s">
        <v>99</v>
      </c>
      <c r="M12" s="34" t="s">
        <v>140</v>
      </c>
      <c r="N12" s="2" t="s">
        <v>141</v>
      </c>
    </row>
    <row r="13" spans="1:14" ht="40.5">
      <c r="A13" s="49" t="s">
        <v>305</v>
      </c>
      <c r="B13" s="35" t="s">
        <v>307</v>
      </c>
      <c r="C13" s="49" t="s">
        <v>16</v>
      </c>
      <c r="D13" s="31" t="s">
        <v>136</v>
      </c>
      <c r="E13" s="32" t="s">
        <v>14</v>
      </c>
      <c r="F13" s="49">
        <v>0</v>
      </c>
      <c r="G13" s="48">
        <v>2022</v>
      </c>
      <c r="H13" s="51">
        <v>44</v>
      </c>
      <c r="I13" s="51">
        <v>44</v>
      </c>
      <c r="J13" s="66">
        <v>35</v>
      </c>
      <c r="K13" s="52">
        <f t="shared" si="0"/>
        <v>0.79545454545454541</v>
      </c>
      <c r="L13" s="36" t="s">
        <v>99</v>
      </c>
      <c r="M13" s="34" t="s">
        <v>140</v>
      </c>
      <c r="N13" s="2" t="s">
        <v>141</v>
      </c>
    </row>
    <row r="14" spans="1:14" ht="38.25">
      <c r="A14" s="49" t="s">
        <v>196</v>
      </c>
      <c r="B14" s="35" t="s">
        <v>308</v>
      </c>
      <c r="C14" s="49" t="s">
        <v>16</v>
      </c>
      <c r="D14" s="31" t="s">
        <v>136</v>
      </c>
      <c r="E14" s="32" t="s">
        <v>14</v>
      </c>
      <c r="F14" s="49">
        <v>0</v>
      </c>
      <c r="G14" s="48">
        <v>2022</v>
      </c>
      <c r="H14" s="51">
        <v>520</v>
      </c>
      <c r="I14" s="51">
        <v>520</v>
      </c>
      <c r="J14" s="66">
        <v>490</v>
      </c>
      <c r="K14" s="52">
        <f t="shared" si="0"/>
        <v>0.94230769230769229</v>
      </c>
      <c r="L14" s="36" t="s">
        <v>99</v>
      </c>
      <c r="M14" s="34" t="s">
        <v>140</v>
      </c>
      <c r="N14" s="2" t="s">
        <v>141</v>
      </c>
    </row>
    <row r="15" spans="1:14" ht="54">
      <c r="A15" s="49" t="s">
        <v>306</v>
      </c>
      <c r="B15" s="35" t="s">
        <v>309</v>
      </c>
      <c r="C15" s="49" t="s">
        <v>16</v>
      </c>
      <c r="D15" s="31" t="s">
        <v>136</v>
      </c>
      <c r="E15" s="32" t="s">
        <v>14</v>
      </c>
      <c r="F15" s="49">
        <v>0</v>
      </c>
      <c r="G15" s="48">
        <v>2022</v>
      </c>
      <c r="H15" s="51">
        <v>4</v>
      </c>
      <c r="I15" s="51">
        <v>4</v>
      </c>
      <c r="J15" s="66">
        <v>5</v>
      </c>
      <c r="K15" s="52">
        <f t="shared" si="0"/>
        <v>1.25</v>
      </c>
      <c r="L15" s="36" t="s">
        <v>99</v>
      </c>
      <c r="M15" s="34" t="s">
        <v>100</v>
      </c>
      <c r="N15" s="2" t="s">
        <v>18</v>
      </c>
    </row>
  </sheetData>
  <mergeCells count="18">
    <mergeCell ref="G3:G4"/>
    <mergeCell ref="H3:H4"/>
    <mergeCell ref="I3:I4"/>
    <mergeCell ref="J3:J4"/>
    <mergeCell ref="L3:L4"/>
    <mergeCell ref="A1:N1"/>
    <mergeCell ref="A2:A4"/>
    <mergeCell ref="B2:B4"/>
    <mergeCell ref="C2:C4"/>
    <mergeCell ref="D2:D4"/>
    <mergeCell ref="E2:E4"/>
    <mergeCell ref="F2:G2"/>
    <mergeCell ref="H2:I2"/>
    <mergeCell ref="J2:K2"/>
    <mergeCell ref="L2:N2"/>
    <mergeCell ref="M3:M4"/>
    <mergeCell ref="N3:N4"/>
    <mergeCell ref="F3:F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0FF71-B718-4BC0-B1BC-6AFD212C0713}">
  <dimension ref="A1:E21"/>
  <sheetViews>
    <sheetView topLeftCell="A13" workbookViewId="0">
      <selection activeCell="B13" sqref="B13:B21"/>
    </sheetView>
  </sheetViews>
  <sheetFormatPr baseColWidth="10" defaultRowHeight="15"/>
  <cols>
    <col min="1" max="1" width="13.7109375" customWidth="1"/>
    <col min="2" max="2" width="29.28515625" customWidth="1"/>
    <col min="3" max="3" width="18.42578125" customWidth="1"/>
    <col min="4" max="4" width="20.7109375" customWidth="1"/>
    <col min="5" max="5" width="39.140625" customWidth="1"/>
  </cols>
  <sheetData>
    <row r="1" spans="1:5" ht="16.5">
      <c r="A1" s="110" t="s">
        <v>20</v>
      </c>
      <c r="B1" s="110"/>
      <c r="C1" s="110"/>
      <c r="D1" s="110"/>
      <c r="E1" s="110"/>
    </row>
    <row r="2" spans="1:5" ht="16.5">
      <c r="A2" s="110" t="s">
        <v>21</v>
      </c>
      <c r="B2" s="110"/>
      <c r="C2" s="110"/>
      <c r="D2" s="110"/>
      <c r="E2" s="110"/>
    </row>
    <row r="3" spans="1:5" ht="16.5">
      <c r="A3" s="11"/>
      <c r="B3" s="11"/>
      <c r="C3" s="11"/>
      <c r="D3" s="11"/>
      <c r="E3" s="11"/>
    </row>
    <row r="4" spans="1:5" ht="16.5">
      <c r="A4" s="12"/>
      <c r="B4" s="12"/>
      <c r="C4" s="12"/>
      <c r="D4" s="12"/>
      <c r="E4" s="12"/>
    </row>
    <row r="5" spans="1:5" ht="16.5">
      <c r="A5" s="111" t="s">
        <v>71</v>
      </c>
      <c r="B5" s="111"/>
      <c r="C5" s="111"/>
      <c r="D5" s="111"/>
      <c r="E5" s="111"/>
    </row>
    <row r="6" spans="1:5" ht="16.5">
      <c r="A6" s="111" t="s">
        <v>72</v>
      </c>
      <c r="B6" s="111"/>
      <c r="C6" s="111"/>
      <c r="D6" s="111"/>
      <c r="E6" s="111"/>
    </row>
    <row r="7" spans="1:5" ht="16.5">
      <c r="A7" s="18"/>
      <c r="B7" s="18"/>
      <c r="C7" s="18"/>
      <c r="D7" s="18"/>
      <c r="E7" s="18"/>
    </row>
    <row r="8" spans="1:5" ht="15" customHeight="1">
      <c r="A8" s="133" t="s">
        <v>90</v>
      </c>
      <c r="B8" s="134"/>
      <c r="C8" s="134"/>
      <c r="D8" s="134"/>
      <c r="E8" s="134"/>
    </row>
    <row r="9" spans="1:5" ht="15" customHeight="1">
      <c r="A9" s="106" t="s">
        <v>104</v>
      </c>
      <c r="B9" s="107"/>
      <c r="C9" s="107"/>
      <c r="D9" s="107"/>
      <c r="E9" s="107"/>
    </row>
    <row r="10" spans="1:5">
      <c r="A10" s="108" t="s">
        <v>105</v>
      </c>
      <c r="B10" s="108"/>
      <c r="C10" s="108" t="s">
        <v>106</v>
      </c>
      <c r="D10" s="108"/>
      <c r="E10" s="108"/>
    </row>
    <row r="11" spans="1:5" ht="24.75" customHeight="1">
      <c r="A11" s="109" t="s">
        <v>103</v>
      </c>
      <c r="B11" s="109"/>
      <c r="C11" s="109" t="s">
        <v>150</v>
      </c>
      <c r="D11" s="109"/>
      <c r="E11" s="109"/>
    </row>
    <row r="12" spans="1:5">
      <c r="A12" s="56" t="s">
        <v>73</v>
      </c>
      <c r="B12" s="57" t="s">
        <v>74</v>
      </c>
      <c r="C12" s="57" t="s">
        <v>75</v>
      </c>
      <c r="D12" s="56" t="s">
        <v>76</v>
      </c>
      <c r="E12" s="57" t="s">
        <v>77</v>
      </c>
    </row>
    <row r="13" spans="1:5" ht="51">
      <c r="A13" s="58" t="s">
        <v>28</v>
      </c>
      <c r="B13" s="59" t="s">
        <v>107</v>
      </c>
      <c r="C13" s="60" t="s">
        <v>108</v>
      </c>
      <c r="D13" s="60" t="s">
        <v>111</v>
      </c>
      <c r="E13" s="59" t="s">
        <v>113</v>
      </c>
    </row>
    <row r="14" spans="1:5" ht="63.75">
      <c r="A14" s="58" t="s">
        <v>32</v>
      </c>
      <c r="B14" s="59" t="s">
        <v>109</v>
      </c>
      <c r="C14" s="60" t="s">
        <v>110</v>
      </c>
      <c r="D14" s="60" t="s">
        <v>111</v>
      </c>
      <c r="E14" s="59" t="s">
        <v>112</v>
      </c>
    </row>
    <row r="15" spans="1:5" ht="38.25">
      <c r="A15" s="61" t="s">
        <v>35</v>
      </c>
      <c r="B15" s="59" t="s">
        <v>114</v>
      </c>
      <c r="C15" s="60" t="s">
        <v>115</v>
      </c>
      <c r="D15" s="60" t="s">
        <v>111</v>
      </c>
      <c r="E15" s="59" t="s">
        <v>116</v>
      </c>
    </row>
    <row r="16" spans="1:5" ht="38.25">
      <c r="A16" s="61" t="s">
        <v>37</v>
      </c>
      <c r="B16" s="60" t="s">
        <v>117</v>
      </c>
      <c r="C16" s="60" t="s">
        <v>118</v>
      </c>
      <c r="D16" s="60" t="s">
        <v>111</v>
      </c>
      <c r="E16" s="59" t="s">
        <v>119</v>
      </c>
    </row>
    <row r="17" spans="1:5" ht="38.25">
      <c r="A17" s="61" t="s">
        <v>41</v>
      </c>
      <c r="B17" s="60" t="s">
        <v>120</v>
      </c>
      <c r="C17" s="60" t="s">
        <v>121</v>
      </c>
      <c r="D17" s="60" t="s">
        <v>111</v>
      </c>
      <c r="E17" s="59" t="s">
        <v>122</v>
      </c>
    </row>
    <row r="18" spans="1:5" ht="38.25">
      <c r="A18" s="58" t="s">
        <v>45</v>
      </c>
      <c r="B18" s="59" t="s">
        <v>123</v>
      </c>
      <c r="C18" s="59" t="s">
        <v>124</v>
      </c>
      <c r="D18" s="60" t="s">
        <v>111</v>
      </c>
      <c r="E18" s="59" t="s">
        <v>128</v>
      </c>
    </row>
    <row r="19" spans="1:5" ht="38.25">
      <c r="A19" s="58" t="s">
        <v>101</v>
      </c>
      <c r="B19" s="59" t="s">
        <v>125</v>
      </c>
      <c r="C19" s="59" t="s">
        <v>126</v>
      </c>
      <c r="D19" s="60" t="s">
        <v>111</v>
      </c>
      <c r="E19" s="59" t="s">
        <v>127</v>
      </c>
    </row>
    <row r="20" spans="1:5" ht="51">
      <c r="A20" s="61" t="s">
        <v>102</v>
      </c>
      <c r="B20" s="60" t="s">
        <v>129</v>
      </c>
      <c r="C20" s="60" t="s">
        <v>147</v>
      </c>
      <c r="D20" s="60" t="s">
        <v>111</v>
      </c>
      <c r="E20" s="59" t="s">
        <v>130</v>
      </c>
    </row>
    <row r="21" spans="1:5" ht="38.25">
      <c r="A21" s="61" t="s">
        <v>53</v>
      </c>
      <c r="B21" s="59" t="s">
        <v>131</v>
      </c>
      <c r="C21" s="60" t="s">
        <v>132</v>
      </c>
      <c r="D21" s="60" t="s">
        <v>111</v>
      </c>
      <c r="E21" s="59" t="s">
        <v>133</v>
      </c>
    </row>
  </sheetData>
  <mergeCells count="10">
    <mergeCell ref="A10:B10"/>
    <mergeCell ref="C10:E10"/>
    <mergeCell ref="A11:B11"/>
    <mergeCell ref="C11:E11"/>
    <mergeCell ref="A1:E1"/>
    <mergeCell ref="A2:E2"/>
    <mergeCell ref="A5:E5"/>
    <mergeCell ref="A6:E6"/>
    <mergeCell ref="A8:E8"/>
    <mergeCell ref="A9:E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MIR Tesoreria Municipal</vt:lpstr>
      <vt:lpstr>FICHA DE IND RESUL TESORERIA</vt:lpstr>
      <vt:lpstr>MIR Recaudacion Municipal</vt:lpstr>
      <vt:lpstr>Ficha Tec Recaudacion</vt:lpstr>
      <vt:lpstr>MIR OFICIALIA MAYOR</vt:lpstr>
      <vt:lpstr>FICHA DE IND RESUL OFICIALIA </vt:lpstr>
      <vt:lpstr>MIR Servicios Municipales</vt:lpstr>
      <vt:lpstr>FICHA DE IND RES SERV PUB MUN</vt:lpstr>
      <vt:lpstr>MIR Desarrollo Rural</vt:lpstr>
      <vt:lpstr>FICHA TEC IND RESULTA DES RURAL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TESO07</dc:creator>
  <cp:lastModifiedBy>Tesorería Tenango</cp:lastModifiedBy>
  <dcterms:created xsi:type="dcterms:W3CDTF">2023-05-22T02:02:41Z</dcterms:created>
  <dcterms:modified xsi:type="dcterms:W3CDTF">2024-01-17T00:04:40Z</dcterms:modified>
</cp:coreProperties>
</file>